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730" windowHeight="7485"/>
  </bookViews>
  <sheets>
    <sheet name="I Եռամսյակ" sheetId="1" r:id="rId1"/>
  </sheets>
  <definedNames>
    <definedName name="_xlnm.Print_Titles" localSheetId="0">'I Եռամսյակ'!$B:$G,'I Եռամսյակ'!$5:$6</definedName>
  </definedNames>
  <calcPr calcId="144525"/>
</workbook>
</file>

<file path=xl/calcChain.xml><?xml version="1.0" encoding="utf-8"?>
<calcChain xmlns="http://schemas.openxmlformats.org/spreadsheetml/2006/main">
  <c r="L8" i="1" l="1"/>
  <c r="J54" i="1" l="1"/>
  <c r="L54" i="1" s="1"/>
  <c r="J53" i="1" l="1"/>
  <c r="L53" i="1" s="1"/>
  <c r="J9" i="1"/>
  <c r="L9" i="1" s="1"/>
  <c r="J56" i="1"/>
  <c r="L56" i="1" s="1"/>
  <c r="J55" i="1"/>
  <c r="L55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J15" i="1"/>
  <c r="J14" i="1"/>
  <c r="L14" i="1" s="1"/>
  <c r="J13" i="1"/>
  <c r="L13" i="1" s="1"/>
  <c r="J12" i="1"/>
  <c r="L12" i="1" s="1"/>
  <c r="J11" i="1"/>
  <c r="L11" i="1" s="1"/>
  <c r="J10" i="1"/>
  <c r="L10" i="1" s="1"/>
  <c r="J8" i="1"/>
  <c r="L15" i="1" l="1"/>
  <c r="L16" i="1"/>
</calcChain>
</file>

<file path=xl/sharedStrings.xml><?xml version="1.0" encoding="utf-8"?>
<sst xmlns="http://schemas.openxmlformats.org/spreadsheetml/2006/main" count="208" uniqueCount="139">
  <si>
    <t>Տարբերությունը պայմանավորված է գնումների գործընթացով և աշխատանքների մասնակի տեղափոխումով հաջորդ հաշվետու ժամանակահատված:</t>
  </si>
  <si>
    <t xml:space="preserve">Պետության կողմից երաշխավորված անվճար և արտոնյալ պայմաններով բժշկական օգնություն և սպասարկում իրականացնող  կազմակերպությունների էլեկտրոնային առողջապահության համակարգին միացման վճարների սուբսիդավորում  </t>
  </si>
  <si>
    <t xml:space="preserve">Պետության կողմից երաշխավորված անվճար և արտոնյալ պայմաններով բժշկական օգնություն և սպասարկում իրականացնող  կազմակերպությունների բաժանորդագրային ծախսերի սուբսիդավորում  </t>
  </si>
  <si>
    <t>ՊՄ կոդը</t>
  </si>
  <si>
    <t>Ծրագրային դասիչը</t>
  </si>
  <si>
    <t>Չափորոշիչը (նկարագրությունը)</t>
  </si>
  <si>
    <t>Ծրագրի դասիչը</t>
  </si>
  <si>
    <t>Քաղաքականության միջոցառման  դասիչը</t>
  </si>
  <si>
    <t>Ցուցանիշի հաստատված կանխատեսումը հաշվետու ժամանակա-հատվածի համար</t>
  </si>
  <si>
    <t>ճշտված ցուցանիշը հաշվետու ժամանակահատվածի համար                     (սյ 7+սյ 8)</t>
  </si>
  <si>
    <t>Փաստացի ցուցանիշը  (դրամարկղային ծախս) հաշվետու ժամանակա-հատվածում</t>
  </si>
  <si>
    <t>Հաստատված և փաստացի ցուցանիշների տարբերու-թյունը                       (սյ 10-սյ 9)</t>
  </si>
  <si>
    <t>ԱԾ</t>
  </si>
  <si>
    <t>Առողջապահության ոլորտի պետական քաղաքականության մշակման, ծրագրերի համակարգման և մոնիտորինգի ծառայություններ</t>
  </si>
  <si>
    <t xml:space="preserve">Քաղաքականության մշակման և իրականացման, իրավական ակտերի նախագծերի մշակման, խորհրդատվության, ծրագրերի համակարգման, կանոնակարգման, առողջապահական, փորձագիտական, կազմակերպամեթոդական,  գնման, մոնիտորինգի ծառայություններ </t>
  </si>
  <si>
    <t>Առողջ ապրելակերպի խթանման և հանրային իրազեկման ծառայություններ</t>
  </si>
  <si>
    <t>Ամենամյա պետական նպատակային ծրագրերի շրջանակներում «Պետության կողմից երաշխավորված անվճար բժշկական օգնության և սպասարկման մասին» ՀՀ կառավարության որոշման ու դրանից բխող` ՀՀ առողջապահության նախարարության կողմից մշակված և ընդունված նորմատիվային ակտերի լուսաբանման աշխատանքներ</t>
  </si>
  <si>
    <t>Բնակչության սանիտարահամաճարակային անվտանգության ապահովման և հանրային առողջապահության ծառայություններ</t>
  </si>
  <si>
    <t>Հիվանդությունների վերահսկման և կանխարգելման (մասնագիտացված լաբորատորային հետազոտություններ), ընթացիկ հակահամաճարակային և սանիտարահիգիենիկ նշանակության հետազոտություններ, հատուկ վտանգավոր վարակների օջախների համաճարակաբանակն հետազոտություններ, իմունականխարգելման հիգենիկ ուսուցման և քարոզչության ծառայություններ</t>
  </si>
  <si>
    <t>Իմունականխարգելման ազգային ծրագիր</t>
  </si>
  <si>
    <t>Բնակչության շրջանում սահմանված կառավարելի վարակիչ հիվանդությունների իմունականխարգելում` կառավարելի վարակիչ հիվանդություններով հիվանդացության նվազեցման և մահվան դեպքերի կանխման, ինչպես նաև կառավարելի վարակիչ հիվանդությունների նկատմամբ բնակչության կոլեկտիվ անընկալության ապահովման նպատակով</t>
  </si>
  <si>
    <t xml:space="preserve">Համաշխարհային բանկի աջակցությամբ իրականացվող  Ոչ վարակիչ հիվանդությունների կանխարգելման և վերահսկման ծրագիր </t>
  </si>
  <si>
    <t>Հեմատոլոգիական կենտրոնի կառուցում, ուռուցքաբանության նոր ռադիոճառագայթային
կարողությունների զարգացում: Արյունաբանության կենտրոնի շենքի կառուցում,ժամանակակաից
սարքավորումների ձեքռբերում: մարզային հիվանդանոցային համակարգերի արդիականացում:</t>
  </si>
  <si>
    <t>Թերակատարումը պայմանավորված է այն հանգամանքով, որ հունվար-մարտ ամիսներին եղանակային պայմանների վատ լինելու պատճառով նախատեսված շին աշխատանքները հնարավոր չի եղել իրականացնել:</t>
  </si>
  <si>
    <t xml:space="preserve">Համաշխարհային բանկի աջակցությամբ իրականացվող  Ոչ վարակիչ հիվանդությունների կանխարգելման և վերահսկման դրամաշնորհային  ծրագիր </t>
  </si>
  <si>
    <t>Ծրագրով նախատեսված դրամաշնորհն ուղղված է հիմնական վարկային ծրագրի  աջակցմանը: Նախատեսում է ոչ տարափոխիկ հիվանդությունների վրա հիմնված ծրագրի հզորությունների գնահատում և մշակում, արդյունքների վրա հիմնված ֆինանսավորման առկա սխեմայի վերանայում, աշխատաժողովների ուսումնական նյութերի մշակում/աշխատաժողովների իրականացում:</t>
  </si>
  <si>
    <t>Հայաստանի Հանրապետությունում ՄԻԱՎ/ՁԻԱՀ-ի դեմ պայքարի ազգային ծրագրին աջակցություն դրամաշնորհային ծրագիր</t>
  </si>
  <si>
    <t>ՄԻԱՎ/ՁԻԱՀ-ի կանխարգելման միջոցառումների իրականացում, հակատրետրովիրուսային և
օպորտունիստական հիվանդությունների բուժման տրամադրում, ախտորոշիչ լաբորատոր հետազոտությունների իրականացում և ՄԻԱՎ/ՁԻԱՀ-ի մոնիթորինգի և գնահատման համակարգի հզորացում:</t>
  </si>
  <si>
    <t>Գլոբալ հիմնադրամի աջակցությամբ իրականացվող ,Հայաստանի Հանրապետությունում  տուբերկուլյոզի դեմ պայքարի ուժեղացումե դրամաշնորհային ծրագիր</t>
  </si>
  <si>
    <t xml:space="preserve">Հայաստանի Հանրապետությունուն տուբերկուլյոզի բեռի կրճատում, տուբերկուլյոզի բոլոր ձևերի որոկյալ ախտորոշման և բուժման մատչելիության ապահովում:
</t>
  </si>
  <si>
    <t>Գրադարանային ծառայություններ /առողջապահության ոլորտ/</t>
  </si>
  <si>
    <t>Գրադարանային հավաքածուների պահպանում և համալրում, ընթերցողների սպասարկում, գրադարանային միջոցառումների կազմակերպում</t>
  </si>
  <si>
    <t>Ամբուլատոր-պոլիկլինիկական բժշկական օգնության  ծառայություններ</t>
  </si>
  <si>
    <t>Հանրապետության ողջ բնակչության համար հիվանդությունների կանխարգելման, վաղ հայտնաբերման, բուժման և վերականգնողական համալիր միջոցառումների իրականացում, սոցիալական նշանակության հատուկ հիվանդություններով տառապող, սոցիալապես անապահով ու հատուկ խմբերում ընդգրկված անձանց դեղորայքային ապահովում, նեղ մասնագիտացված ամբուլատոր ծառայություններ, արտահիվանդանոցային մանկաբարձագինիկոլոգիական բժշկական օգնության և սպասարկման ծառայությունների մատուցում (հղիների նախա- և հետծննդյան հսկողության իրականացում, գինիկոլոգիական հիվանդությունների կանխարգելում, ախտորոշում, բուժում), ամբուլատոր պայմաններում լաբարատոր-գործիքայի ախտորոշիչ հետազոտություններ, զորակոչային և նախազորակոչային տարիքի անձանց բուժման և փորձաքննության ծառայություններ ամբուլատոր պայմաններում</t>
  </si>
  <si>
    <t xml:space="preserve">Տեղամասային թերապևտների, տեղամասային մանկաբույժների, ընտանեկան բժիշկների կողմից իրականացվող առողջության առաջնային պահպանման մասով նախատեսված միջոցներում, սպասարկման տարածքի գրանցված բնակչության առավելագույն սահմանի գերազանցման դեպքում սահմանված կարգով փոխհատուցումը կատարվում է մեկ բնակչի համար հաստատված ավելի ցածր գնով, որի հետ կապված առանձին կազմակերպություններում առաջանում են տնտեսումներ։ Ինչպես նաև առանձին կազմակերպություններում թերակատարվել են անվճար և արտոնյալ պայմաններով դեղերի տրամադրման ծրագրերը։ </t>
  </si>
  <si>
    <t>Շարունակական հսկողություն պահանջող և առանձին հիվանդությունների բուժման ծառայություններ</t>
  </si>
  <si>
    <t xml:space="preserve">Առանձին հիվանդությունների (քրոնիկ,դիսպանսեր հսկողություն պահանջող) բժշկական օգնության համալիր միջոցառումների իրականացում (հետազոտում, ախտորոշում, բուժում)  </t>
  </si>
  <si>
    <t xml:space="preserve">Թերակատարումը պայմանավորված է ծրագիրն իրականացնող առանձին կազմակերպությունների կողմից մատուցված բժշկական օգնության ծառայությունների թվաքանակի թերակատարմամբ։ </t>
  </si>
  <si>
    <t>Մտավոր, հոգեկան (վարքագծային), լսողական,ֆիզիկական (շարժողական) և զարգացման այլ խանգանումներով երեխաների  գնահատուման և վերականգնողական բուժման ծառայություններ</t>
  </si>
  <si>
    <t>Մտավոր, հոգեկան (վարքագծային), լսողական,ֆիզիկական (շարժողական) և զարգացման այլ խանգանումներով երեխաների  գնահատուման և վերականգնողական բուժման  ամբուլատոր կազմակերպումը</t>
  </si>
  <si>
    <t>Հեմոդիալիզի և պերիտոնիալ դիալիզի անցկացման ծառայություններ</t>
  </si>
  <si>
    <t>Հեմոդիալիզի կարիք ունեցող հիվանդների բժշկական օգնության համալիր միջոցառումների իրականացում</t>
  </si>
  <si>
    <t>Թերակատարումը պայմանավորված է առանձին կազմակերպություններում փաստացի հիվանդների քանակի նվազմամբ։</t>
  </si>
  <si>
    <t xml:space="preserve">ՄԻԱՎ/ՁԻԱՀ-ի կանխարգելման և բուժօգնության ծառայություններ </t>
  </si>
  <si>
    <t>ՄԻԱՎ/ՁԻԱՀ հիվանդացության կանխարգելում, ախտորոշում, բուժում և հիվանդների  դիսպանսերային հսկողություն, քարոզչություն</t>
  </si>
  <si>
    <t>Բնածին հիպոթիրեոզի ֆենիլկետոնուրիայի և լսողության խանգարումների վաղ հայտնաբերման նպատակով նորածնային սկրինգի անցկացում</t>
  </si>
  <si>
    <t>Բնածին հիպոթիրեոզի ֆենիլկետոնուրիայի և լսողության խանգարումների վաղ հայտնաբերման նպատակով նորածնային սկրինգի շրջանակում լաբարատոր և գործիքային ախտորոշիչ հետազոտությունների անցկացում</t>
  </si>
  <si>
    <t>Ախտորոշման ճշտման նպատակով լաբարատոր-գործիքային ախտորոշիչ հետազոտություններ նեղ մասնագիտացված կենտրոններում</t>
  </si>
  <si>
    <t>Հանրապետության ողջ բնակչության համար ախտորոշիչ միջոցառումների իրականացում</t>
  </si>
  <si>
    <t>Ստոմատոլոգիական բժշկական օգնության ծառայություններ</t>
  </si>
  <si>
    <t>Ստոմատոլոգիական բժշկական օգնության համալիր միջոցառումների (հետազոտում, ախտորոշում, բուժում) իրականացում սոցիալապես անապահով ու հատուկ խմբերում ընդգրկվածներին</t>
  </si>
  <si>
    <t>Երեխաների ստոմատոլոգիական առաջնային կանխարգելման ծառայություններ</t>
  </si>
  <si>
    <t>Երեխաների բերանի խոռոչի հիգիենայի պահպանման գծով ծառայություններ</t>
  </si>
  <si>
    <t>Շտապ բժշկական օգնության ծառայություններ</t>
  </si>
  <si>
    <t>Շտապ բժշկական օգնության իրականացում</t>
  </si>
  <si>
    <t xml:space="preserve">Թերակատարումը պայմանավորված է ծրագիրն իրականացնող առանձին կազմակերպությունների կողմից իրականացված կանչերի թվաքանակի թերակատարմամբ։ </t>
  </si>
  <si>
    <t>Դատաբժշկական և գենետիկ ծառայություններ</t>
  </si>
  <si>
    <t>Հանրապետության ուժային մարմինների որոշումների հիման վրա դատաբժշկական և գենետիկ փորձաքննությունների ապահովում` մահերի պատճառների վերհանման նպատակով դիակների փորձաքննություն</t>
  </si>
  <si>
    <t>Պաթանատոմիական ծառայություններ</t>
  </si>
  <si>
    <t>Մանկական մահերի հիվանդությունների պատճառների բացահայտում` մանկամահացության մակարդակը նվազեցնելու նպատակով</t>
  </si>
  <si>
    <t>Հաշմանդամ և կարիքավոր երեխաներին օրթեզներով և
կորսետներով ապահովման ծառայություններ</t>
  </si>
  <si>
    <t>Հաշմանդամ երեխաների համար օրթեզների և կորսետների
օգտագործմամբ բժշկական օգնություն</t>
  </si>
  <si>
    <t xml:space="preserve">Բժշկական օգնության մասնագիտական, խորհրդատվական և կազմակերպամեթոդական աջակցության ծառայություններ </t>
  </si>
  <si>
    <t>Կազմակերպչամեթոդական օգնության ծառայություններ, կլինիկական ու բժշկատնտեսագիտական ստանդարտների մշակման, առողջապահության ոլորտի նորմատիվային բազայի բարելավման ծառայություններ: Բնակչության առողջության պահպանման առողջապահության ոլորտի կազմակերպման մեթոդական հարցերի, ձեռնարկների մշակում տպագրում</t>
  </si>
  <si>
    <t>Մարդասիրական օգնության կարգով ստացվող դեղերի և դեղագործական արտադրանքի ստացման, մաքսազերծման և բաշխման ծառայություններ</t>
  </si>
  <si>
    <t>Մարդասիրական օգնության կարգով ստացվող դեղերի և դեղագործական արտադրանքի ստացում, մաքսազերծում և բաշխման ծառայություններ</t>
  </si>
  <si>
    <t>Տուբերկուլյոզի դեմ պայքարի ազգային ծրագրի համակարգման ծառայություններ</t>
  </si>
  <si>
    <t>Տուբերկուլյոզի դեմ պայքարի ազգային ծրագրի պահպանման աջակցության ծառայություններ</t>
  </si>
  <si>
    <t>Սոցիալապես անապահով և հատուկ խմբերում ընդգրկվածներին բժշկական օգնության ծառայություններ</t>
  </si>
  <si>
    <t>Բնակչության սոցիալապես անապահով և հատուկ խմբերում ընդգրկվածների բժշկական օգնության իրականացում` ՀՀ կառավարության որոշմամբ հաստատված ցանկի համաձայն</t>
  </si>
  <si>
    <t xml:space="preserve">Անհետաձգելի բժշկական օգնության ծառայություններ </t>
  </si>
  <si>
    <t>Անհետաձգելի բժշկական օգնության իրականացում` ՀՀ առողջապահության նախարարի կողմից հաստատված հիվանդությունների, վիճակների և անձանց ցանկի համաձայն</t>
  </si>
  <si>
    <t xml:space="preserve">Զինծառայողներին, ինչպես նաև փրկարար ծառայողներին և նրանց ընտանիքի անդամներին բժշկական օգնության ծառայություններ </t>
  </si>
  <si>
    <t>Զինծառայողներին, ինչպես նաև փրկարար ծառայողներին և նրանց ընտանիքի անդամներին բժշկական օգնության իրականացում (հետազոտում,ախտորոշում,բուժում )</t>
  </si>
  <si>
    <t>Պետական հիմնարկների և կազմակերպությունների աշխատողների  բժշկական օգնության և սպասարկման ծառայություններ</t>
  </si>
  <si>
    <t xml:space="preserve">Պետական հիմնարկների և կազմակերպությունների աշխատողներին բժշկական օգնության իրականացում (հետազոտում, ախտորոշում, բուժում) պարտադիր պրոֆիլակտիկ ստուգումների անցկացում </t>
  </si>
  <si>
    <t>Տուբերկուլյոզի բժշկական                                                օգնության  ծառայություններ</t>
  </si>
  <si>
    <t>Տուբերկուլյոզի վաղ հայտնաբերմանն ուղղված ախտորոշիչ և այլ հետազոտություններ, հիվանդների բուժում և շարունակական հսկողության համալիր միջոցառումների իրականացում</t>
  </si>
  <si>
    <t>Աղիքային և այլ ինֆեկցիոն հիվանդությունների բժշկական օգնության ծառայություններ</t>
  </si>
  <si>
    <t xml:space="preserve">Աղիքային և այլ ինֆեկցիոն հիվանդությունների վաղ հայտնաբերմանն ուղղված ախտորոշիչ հետազոտություններ, հիվանդների բուժում և շարունակական հսկողության համալիր միջոցառումների իրականացում </t>
  </si>
  <si>
    <t xml:space="preserve"> Հոգեկան և նարկոլոգիական հիվանդների բժշկական օգնության ծառայություններ </t>
  </si>
  <si>
    <t>Հոգեկան և նարկոլոգիական հիվանդությունների վաղ հայտնաբերման ախտորոշիչ և այլ հետազոտություններ, հիվանդների բուժում և շարունակական հսկողության համալիր միջոցառումների իրականացում</t>
  </si>
  <si>
    <t xml:space="preserve">Ուռուցքաբանական և արյունաբանական հիվանդությունների բժշկական օգնության ծառայություններ </t>
  </si>
  <si>
    <t>ՈՒռուցքաբանական և արյունաբանական հիվանդությունների վաղ հայտնաբերման, ախտորոշիչ և այլ հետազոտություններ, հիվանդների բուժում և շարունակական հսկողության համալիր միջոցառումների իրականացում</t>
  </si>
  <si>
    <t>Թրաֆիքինգի զոհերին բժշկական օգնության ծառայություններ</t>
  </si>
  <si>
    <t xml:space="preserve">Թրաֆիքինգի զոհ դարձած անձանց բժշկական օգնության և փորձաքննությունների իրականացում (հետազոտում, ախտորոշում, բուժում) </t>
  </si>
  <si>
    <t>Սույն ծրագրի շրջանակներում փաստացի դեպքեր չեն արձանագրվել։</t>
  </si>
  <si>
    <t>Մանկաբարձական բժշկական օգնության ծառայություններ</t>
  </si>
  <si>
    <t>Մանկաբարձագինեկոլոգիական բժշկական օգնության համալիր միջոցառումների իրականացում, հղիների հետազոտություն և ծննդօգնություն</t>
  </si>
  <si>
    <t>Գինեկոլոգիական հիվանդությունների բժշկական օգնության ծառայություններ</t>
  </si>
  <si>
    <t>Գինեկոլոգիական հիվանդությունների բուժման համալիր միջոցառումների իրականացում</t>
  </si>
  <si>
    <t>Երեխաներին բժշկական օգնության ծառայություններ</t>
  </si>
  <si>
    <t>Երեխաների (0-7 տարեկան, 7-18 տարեկան սոցիալապես անապահով և հատուկ խմբերում ընդգրկված երեխաներին) հիվանդանոցային բժշկական օգնության իրականացում (հետազոտում, ախտորոշում, բուժում)</t>
  </si>
  <si>
    <t>ԾՏ</t>
  </si>
  <si>
    <t>ՀՀ ԱՆ «ՁԻԱՀ-ի կանխարգելման հանրապետական կենտրոն» ՊՈԱԿ</t>
  </si>
  <si>
    <t>ՄԻԱՎ-ի վերաբերյալ խորհրդատվության և հետազոտության կետերին և ՄԻԱՎ-ի վերաբերյալ հետազոտություններ կատարող լաբորատորիաներին տեխնիկական աջակցության տրամադրում, հակառետրովիրուսային բուժման և օպորտունիստական վարակների բուժման և կանխարգելման ապահովում, ՄԻԱՎ-ի վերաբերյալ հետազոտության տրամադրում, ՄԻԱՎ/ՁԻԱՀ-ի մոնիտորինգի և գնահատման ազգային միասնական համակարգի գործունեության ապահովում, ՄԻԱՎ/ՁԻԱՀ-ի ազգային ծրագրի հիմնական բաղադրիչների գնահատում:</t>
  </si>
  <si>
    <t>ՀՀ ԱՆ «Նարկոլոգիական հանրապետական կենտրոն» ՓԲԸ</t>
  </si>
  <si>
    <t>Մեթադոնային փոխարինող բուժման ծրագրի իրականացում</t>
  </si>
  <si>
    <t>«Տուբերկուլյոզի դեմ պայքարի ազգային կենտրոն» ՊՈԱԿ-ին աջակցության տրամադրում</t>
  </si>
  <si>
    <t xml:space="preserve">Դեղակայուն տուբերկուլոզով հիվանդների ամբուլատոր բուժումն իրականացնող մասնագետների վերապատրաստում, դեղակայուն տուբերկուլյոզի կառավարման վերաբերյալ վերապատրաստում արտասահմանում, ՏԲ դեղորայքի  կառավարման ոլորտում տեխնիկական աջակցություն </t>
  </si>
  <si>
    <t>Պետական հիմնարկների  և կազմակերպությունների աշխատողների սոցիալական փաթեթով ապահովում</t>
  </si>
  <si>
    <t>Պետական հիմնարկների և կազմակերպությունների աշխատողների հիպոթեքային վարկի,ուսման վճարի և հագուստի ապահովման գծով ծախսերի փոխհատուցում</t>
  </si>
  <si>
    <t>Պայմանավորված  է թափուր հաստիքների և մինչև 6 ամիս աշխատած աշխատակիցների թվաքանակով:</t>
  </si>
  <si>
    <t>Այլընտրանքային աշխատանքային ծառայողներին դրամական բավարարման և դրամական  փոխհատուցման տրամադրում</t>
  </si>
  <si>
    <t>ՀՀ առողջապահության նախարարությունում  այլընտրանքային աշխատանքային ծառայության անցած ՀՀ քաղաքացիներին «Այլընտրանքային ծառայության մասին» ՀՀ օրենքով սահմանված դրամական բավարարման և փոխհատուցումների տրամադրում</t>
  </si>
  <si>
    <t>Պայմանավորված է շահառուների թվաքանակի նվազեցմամբ:</t>
  </si>
  <si>
    <t>Դեղորայքի տրամադրում ամբուլատոր-պոլիկլինիկական հիվանդանոցային բուժօգնություն ստացողներին և հատուկ խմբերում ընդգրկված ֆիզիկական անձանց</t>
  </si>
  <si>
    <t>Կենտրոնացված կարգով դեղորայքի ձեռք բերում հիվանդանոցային բուժօգնություն ստացողների և հատուկ խմբերում ընդգրկված ֆիզիկական անձանց տրամադրելու նպատակով</t>
  </si>
  <si>
    <t>Անցանկալի հղիությունների կանխարգելման նպատակով հակաբեղմնավորիչ ժամանակակից միջոցների մատչելիության ապահովում</t>
  </si>
  <si>
    <t>Անցանկալի հղիությունների կանխարգելման նպատակով հակաբեղմնավորիչ ժամանակակից միջոցների ձեռքբերում և բաշխում</t>
  </si>
  <si>
    <t>ԵԿ</t>
  </si>
  <si>
    <t>Այլ մեքենաներ և սարքավորումներ</t>
  </si>
  <si>
    <t>«Տուբերկուլյոզի դեմ պայքարի ազգային կենտրոն» ՊՈԱԿ-ի համար բժշկական սարքավորումների ձեռքբերում (ֆոտոէլեկտրական կայանի ձեռքբերում)</t>
  </si>
  <si>
    <t>«ՁԻԱՀ-ի կանխարգելման հանրապետական  կենտրոն» ՊՈԱԿ-ի համար բժշկական սարքավորումների ձեռքբերում (ֆոտոէլեկտրական կայանի ձեռքբերում)</t>
  </si>
  <si>
    <t>ՀԱՇՎԵՏՎՈՒԹՅՈՒՆ</t>
  </si>
  <si>
    <t>ՀՀ ՊԵՏԱԿԱՆ ԲՅՈՒՋԵՅՈՎ ՍԱՀՄԱՆՎԱԾ ԾՐԱԳՐԵՐԻ ԻՐԱԿԱՆԱՑՈՒՄԸ ԲՆՈՒԹԱԳՐՈՂ ԱՐԴՅՈՒՆՔԱՅԻՆ ՑՈՒՑԱՆԻՇՆԵՐԻ ԿԱՏԱՐՄԱՆ ՄԱՍԻՆ</t>
  </si>
  <si>
    <t>01.01.2018թ. -- 31.03.2018թ. ժամանակահատվածի համար</t>
  </si>
  <si>
    <t>Պայմանավորված է ՀՀ ԱՆ ԱՏՄ նոր տարածք (Արմենակյան 129 հասցե) տեղափոխվելու գործընթացի ուշացմամբ: Միևնույն ժամանակ գնումների գործընթացով պայմանավորված ծառայությունների մատուցման պայմանագրերը կնքվել են նախատեսվածից ուշ, ուստի ֆինանսավորումները տեղափոխվել են 2018 թվականի երկրորդ եռամսյակ։</t>
  </si>
  <si>
    <t>Տարբերության մի մասը պայմանավորված է գնումների գործընթացով ծառայությունների մատուցման պայմանագրերի նախատեսվածից ուշ կնքմամբ, ուստի ֆինանսավորումները տեղափոխվել են 2018 թվականի երկրորդ եռամսյակ։ Իսկ մյուս մասը պայմանավորված է ՀՀ ԱՆ աշխատակազմի պետական առողջապահական գործակալության տարածքային կենտրոնների լուծարմամբ, որի արդյունքում վարձակալված տարածքները հանձնվել են։</t>
  </si>
  <si>
    <t>Գնումների գործընթացով պայմանավորված ծառայությունների մատուցման պայմանագրերը կնքվել են նախատեսվածից ուշ, ուստի ֆինանսավորումները տեղափոխվել են 2018 թվականի երկրորդ եռամսյակ։</t>
  </si>
  <si>
    <t>Գնումների գործընթացով պայմանավորված որոշ անուն պատվաստանյութերի ձեռքբերման պայմանագրերը կնքվել են նախատեսվածից ուշ, ուստի ֆինանսավորումները տեղափոխվել են 2018 թվականի երկրորդ եռամսյակ։</t>
  </si>
  <si>
    <t>Տնտեսումը պայմանավորված է «ՁԻԱՀ-ի կանխարգելման հանրապետական կենտրոն» ՊՈԱԿ-ի կողմից փաստացի մատուցված ծառայությունների ծավալով։</t>
  </si>
  <si>
    <t>Ստոմատոլոգիական ծառայությունների ձեռքբերման պայմանագրերը կնքվել են 2018 թվականի ապրիլին, ուստի 2018 թվականի առաջին եռամսյակում ֆինանսավորում չի իրականացվել։ Սակայն կանխատեսվում է, որ հաջորդող եռամսյակների ընթացքում հատկացված ընդհանուր բյուջետային միջոցները կիրացվեն։</t>
  </si>
  <si>
    <t>Նշված ծրագրով ծառայությունների ձեռքբերման պայմանագրեր դեռ չեն կնքվել։ Պայմանագրերի կնքումը նախատեսվում է իրականացնել 2018 թվականի երկրորդ եռամսյակում։</t>
  </si>
  <si>
    <t>Թերակատարումը պայմանավորված է մատակարարների կողմից առանձին ծառայությունների գծով թերակատարումներով, իսկ որոշ ծառայությունների գծով գերակատարումներով, որոնց արդյունքում ի հայտ են եկել տնտեսումներ:</t>
  </si>
  <si>
    <t>Թերակատարումը պայմանավորված է փաստացի սոցիալական փաթեթի շահառուների թվաքանակի և պլանավորված թվաքանակի շեղումով։</t>
  </si>
  <si>
    <t>Գնումների գործընթացով պայմանավորված որոշ անուն դեղերի և բժշկական պարագաների ձեռքբերման պայմանագրերը կնքվել են նախատեսվածից ուշ, ուստի ֆինանսավորումները տեղափոխվել են 2018 թվականի երկրորդ եռամսյակ։</t>
  </si>
  <si>
    <t>ՀՀ կառավարության 2018 թվականի մարտի 15-ի թիվ 270-Ն որոշումը, որով ստեղծվել է այս ծրագիրը, հրապարակվել է 30/03/2018-ին, ուստի պայմանագրերի կնքումը և սուբսիդավորումն իրականացվել է 2018 թվականի ապրիլից սկսած։</t>
  </si>
  <si>
    <t>Թերակատարումը պայմանավորված է կատարված աշխատանքների փաստացի ծավալով։</t>
  </si>
  <si>
    <t>Թերակատարումը պայմանավորված է փաստացի ներկայացված կատարողականով։</t>
  </si>
  <si>
    <t>Գերակա ոլորտներում հանրային առողջության համաճարակաբանական վերահսկողության համակարգի բարելավում</t>
  </si>
  <si>
    <t xml:space="preserve">Գերակա ոլորտներում հանրային առողջության համաճարակաբանական վերահսկողության համակարգի բարելավում, դեղորայքի տեղեկատվական համակարգի ստեղծում </t>
  </si>
  <si>
    <t>ՀՀ կառավարության 2018 թվականի մարտի 22-ի թիվ  311-Ն որոշումը, որով ստեղծվել է այս ծրագիրը, հրապարակվել է 29/03/2018-ին, ուստի նախատեսվում է աշխատանքներն իրականացնել հաջորդ եռամսյակի ընթացքում:</t>
  </si>
  <si>
    <t>Տարբերությաունը պայմանավորված է աշխատանքների տեղափոխումով հաջորդ հաշվետու ժամանակահատված:</t>
  </si>
  <si>
    <t>Տարբերության պատճառը և այլ բացատրություններ
(սյ. 8-ում նշված իրավական ակտերի հղումները և սյ. 11-ում նշված տարբերության պարզաբանումները)</t>
  </si>
  <si>
    <t>Առաջին եռամսյակում գումար նախատեսված չէ</t>
  </si>
  <si>
    <t>Ծրագրի կամ քաղաքականության միջոցառման անվանումը</t>
  </si>
  <si>
    <t xml:space="preserve">Ցուցանիշի փոփոխություններն ըստ համապատաս-խան իրավա-կան ակտի (+/-) </t>
  </si>
  <si>
    <t>Ֆինանսական ցուցանիշներ (հազար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</si>
</sst>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00"/>
    <numFmt numFmtId="171" formatCode="_-* #,##0.00\ _դ_ր_._-;\-* #,##0.00\ _դ_ր_._-;_-* &quot;-&quot;??\ _դ_ր_._-;_-@_-"/>
  </numFmts>
  <fonts count="14" x14ac:knownFonts="1">
    <font>
      <sz val="10"/>
      <color theme="1"/>
      <name val="GHEA Grapalat"/>
      <family val="2"/>
    </font>
    <font>
      <sz val="10"/>
      <name val="Arial Armenian"/>
      <family val="2"/>
    </font>
    <font>
      <sz val="8"/>
      <name val="GHEA Grapalat"/>
      <family val="3"/>
    </font>
    <font>
      <sz val="10"/>
      <name val="Arial"/>
      <family val="2"/>
      <charset val="204"/>
    </font>
    <font>
      <b/>
      <sz val="8"/>
      <name val="GHEA Grapalat"/>
      <family val="3"/>
    </font>
    <font>
      <sz val="11"/>
      <color indexed="8"/>
      <name val="Calibri"/>
      <family val="2"/>
    </font>
    <font>
      <sz val="10"/>
      <name val="Helv"/>
      <family val="2"/>
    </font>
    <font>
      <sz val="10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2"/>
    </font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1" xfId="12" applyFont="1" applyFill="1" applyBorder="1" applyAlignment="1">
      <alignment horizontal="center" vertical="center" wrapText="1"/>
    </xf>
    <xf numFmtId="0" fontId="2" fillId="0" borderId="1" xfId="12" applyFont="1" applyFill="1" applyBorder="1" applyAlignment="1" applyProtection="1">
      <alignment horizontal="center" vertical="center" wrapText="1"/>
      <protection hidden="1"/>
    </xf>
    <xf numFmtId="0" fontId="7" fillId="2" borderId="0" xfId="12" applyFont="1" applyFill="1" applyAlignment="1">
      <alignment horizontal="left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4" applyFont="1" applyFill="1" applyBorder="1" applyAlignment="1" applyProtection="1">
      <alignment horizontal="left" vertical="center" wrapText="1"/>
      <protection locked="0"/>
    </xf>
    <xf numFmtId="0" fontId="2" fillId="0" borderId="1" xfId="12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hidden="1"/>
    </xf>
    <xf numFmtId="0" fontId="2" fillId="0" borderId="1" xfId="13" applyFont="1" applyFill="1" applyBorder="1" applyAlignment="1" applyProtection="1">
      <alignment horizontal="left" vertical="center" wrapText="1"/>
      <protection locked="0"/>
    </xf>
    <xf numFmtId="2" fontId="2" fillId="0" borderId="1" xfId="13" applyNumberFormat="1" applyFont="1" applyFill="1" applyBorder="1" applyAlignment="1" applyProtection="1">
      <alignment horizontal="left" vertical="center" wrapText="1"/>
      <protection locked="0"/>
    </xf>
    <xf numFmtId="2" fontId="2" fillId="0" borderId="4" xfId="13" applyNumberFormat="1" applyFont="1" applyFill="1" applyBorder="1" applyAlignment="1" applyProtection="1">
      <alignment horizontal="left" vertical="center" wrapText="1"/>
      <protection locked="0"/>
    </xf>
    <xf numFmtId="164" fontId="2" fillId="0" borderId="1" xfId="1" applyFont="1" applyFill="1" applyBorder="1" applyAlignment="1" applyProtection="1">
      <alignment horizontal="center" vertical="center" wrapText="1"/>
      <protection hidden="1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5" xfId="1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2" applyFont="1" applyFill="1" applyBorder="1" applyAlignment="1" applyProtection="1">
      <alignment horizontal="center" vertical="center" wrapText="1"/>
      <protection hidden="1"/>
    </xf>
    <xf numFmtId="0" fontId="2" fillId="0" borderId="1" xfId="12" applyFont="1" applyFill="1" applyBorder="1" applyAlignment="1">
      <alignment horizontal="center" vertical="center" wrapText="1"/>
    </xf>
    <xf numFmtId="0" fontId="8" fillId="2" borderId="0" xfId="12" applyFont="1" applyFill="1" applyAlignment="1">
      <alignment horizontal="center" wrapText="1"/>
    </xf>
    <xf numFmtId="0" fontId="7" fillId="2" borderId="0" xfId="12" applyFont="1" applyFill="1" applyAlignment="1">
      <alignment horizontal="center" wrapText="1"/>
    </xf>
    <xf numFmtId="0" fontId="2" fillId="0" borderId="5" xfId="12" applyFont="1" applyFill="1" applyBorder="1" applyAlignment="1" applyProtection="1">
      <alignment horizontal="center" vertical="center" wrapText="1"/>
      <protection hidden="1"/>
    </xf>
    <xf numFmtId="0" fontId="2" fillId="0" borderId="6" xfId="12" applyFont="1" applyFill="1" applyBorder="1" applyAlignment="1" applyProtection="1">
      <alignment horizontal="center" vertical="center" wrapText="1"/>
      <protection hidden="1"/>
    </xf>
    <xf numFmtId="0" fontId="2" fillId="0" borderId="2" xfId="12" applyFont="1" applyFill="1" applyBorder="1" applyAlignment="1" applyProtection="1">
      <alignment horizontal="center" vertical="center" wrapText="1"/>
      <protection hidden="1"/>
    </xf>
    <xf numFmtId="0" fontId="2" fillId="0" borderId="5" xfId="12" applyFont="1" applyFill="1" applyBorder="1" applyAlignment="1">
      <alignment horizontal="center" vertical="center" wrapText="1"/>
    </xf>
    <xf numFmtId="0" fontId="2" fillId="0" borderId="6" xfId="12" applyFont="1" applyFill="1" applyBorder="1" applyAlignment="1">
      <alignment horizontal="center" vertical="center" wrapText="1"/>
    </xf>
    <xf numFmtId="0" fontId="2" fillId="0" borderId="2" xfId="12" applyFont="1" applyFill="1" applyBorder="1" applyAlignment="1">
      <alignment horizontal="center" vertical="center" wrapText="1"/>
    </xf>
    <xf numFmtId="0" fontId="7" fillId="2" borderId="0" xfId="12" applyFont="1" applyFill="1" applyAlignment="1">
      <alignment wrapText="1"/>
    </xf>
    <xf numFmtId="1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" xfId="12" applyNumberFormat="1" applyFont="1" applyFill="1" applyBorder="1" applyAlignment="1" applyProtection="1">
      <alignment horizontal="center" vertical="center" wrapText="1"/>
      <protection hidden="1"/>
    </xf>
    <xf numFmtId="1" fontId="2" fillId="0" borderId="1" xfId="12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locked="0"/>
    </xf>
    <xf numFmtId="0" fontId="2" fillId="0" borderId="7" xfId="0" applyFont="1" applyFill="1" applyBorder="1" applyAlignment="1" applyProtection="1">
      <alignment horizontal="center" vertical="center" textRotation="90" wrapText="1"/>
      <protection locked="0"/>
    </xf>
    <xf numFmtId="0" fontId="2" fillId="0" borderId="4" xfId="0" applyFont="1" applyFill="1" applyBorder="1" applyAlignment="1" applyProtection="1">
      <alignment horizontal="center" vertical="center" textRotation="90" wrapText="1"/>
      <protection locked="0"/>
    </xf>
    <xf numFmtId="0" fontId="2" fillId="0" borderId="3" xfId="12" applyFont="1" applyFill="1" applyBorder="1" applyAlignment="1" applyProtection="1">
      <alignment horizontal="center" vertical="center" wrapText="1"/>
      <protection hidden="1"/>
    </xf>
    <xf numFmtId="0" fontId="2" fillId="0" borderId="4" xfId="12" applyFont="1" applyFill="1" applyBorder="1" applyAlignment="1" applyProtection="1">
      <alignment horizontal="center" vertical="center" wrapText="1"/>
      <protection hidden="1"/>
    </xf>
  </cellXfs>
  <cellStyles count="18">
    <cellStyle name="Comma" xfId="1" builtinId="3"/>
    <cellStyle name="Comma 2" xfId="2"/>
    <cellStyle name="Comma 2 2" xfId="3"/>
    <cellStyle name="Comma 3" xfId="4"/>
    <cellStyle name="Comma 4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_Hashvetvutjunner" xfId="12"/>
    <cellStyle name="Normal_Hashvetvutjunner 2 2" xfId="13"/>
    <cellStyle name="Normal_Proforma revised_final" xfId="14"/>
    <cellStyle name="Percent 2" xfId="15"/>
    <cellStyle name="Percent 2 2" xfId="16"/>
    <cellStyle name="Style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Normal="100" workbookViewId="0">
      <pane xSplit="6" ySplit="6" topLeftCell="H55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.125" defaultRowHeight="12.75" x14ac:dyDescent="0.25"/>
  <cols>
    <col min="1" max="1" width="3.25" style="5" customWidth="1"/>
    <col min="2" max="2" width="5.125" style="6" customWidth="1"/>
    <col min="3" max="3" width="4.25" style="6" customWidth="1"/>
    <col min="4" max="4" width="3.25" style="6" customWidth="1"/>
    <col min="5" max="5" width="2.5" style="6" customWidth="1"/>
    <col min="6" max="6" width="21.375" style="7" customWidth="1"/>
    <col min="7" max="7" width="32.5" style="8" customWidth="1"/>
    <col min="8" max="8" width="11.875" style="31" customWidth="1"/>
    <col min="9" max="10" width="11.25" style="31" customWidth="1"/>
    <col min="11" max="11" width="11.875" style="31" customWidth="1"/>
    <col min="12" max="12" width="11.625" style="31" customWidth="1"/>
    <col min="13" max="13" width="36.125" style="6" customWidth="1"/>
    <col min="14" max="16384" width="1.125" style="5"/>
  </cols>
  <sheetData>
    <row r="1" spans="1:13" s="3" customFormat="1" ht="18" customHeight="1" x14ac:dyDescent="0.25">
      <c r="B1" s="36" t="s">
        <v>114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3" customFormat="1" ht="22.5" customHeight="1" x14ac:dyDescent="0.25">
      <c r="A2" s="44"/>
      <c r="B2" s="37" t="s">
        <v>115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3" customFormat="1" ht="18.75" customHeight="1" x14ac:dyDescent="0.25">
      <c r="A3" s="37" t="s">
        <v>116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9.5" customHeight="1" x14ac:dyDescent="0.25"/>
    <row r="5" spans="1:13" s="4" customFormat="1" ht="28.5" customHeight="1" x14ac:dyDescent="0.25">
      <c r="B5" s="52" t="s">
        <v>3</v>
      </c>
      <c r="C5" s="41" t="s">
        <v>4</v>
      </c>
      <c r="D5" s="42"/>
      <c r="E5" s="43"/>
      <c r="F5" s="34" t="s">
        <v>136</v>
      </c>
      <c r="G5" s="34" t="s">
        <v>5</v>
      </c>
      <c r="H5" s="38" t="s">
        <v>138</v>
      </c>
      <c r="I5" s="39"/>
      <c r="J5" s="39"/>
      <c r="K5" s="39"/>
      <c r="L5" s="39"/>
      <c r="M5" s="40"/>
    </row>
    <row r="6" spans="1:13" s="4" customFormat="1" ht="89.25" x14ac:dyDescent="0.25">
      <c r="B6" s="53"/>
      <c r="C6" s="1" t="s">
        <v>6</v>
      </c>
      <c r="D6" s="35" t="s">
        <v>7</v>
      </c>
      <c r="E6" s="35"/>
      <c r="F6" s="34"/>
      <c r="G6" s="34"/>
      <c r="H6" s="28" t="s">
        <v>8</v>
      </c>
      <c r="I6" s="28" t="s">
        <v>137</v>
      </c>
      <c r="J6" s="28" t="s">
        <v>9</v>
      </c>
      <c r="K6" s="28" t="s">
        <v>10</v>
      </c>
      <c r="L6" s="28" t="s">
        <v>11</v>
      </c>
      <c r="M6" s="2" t="s">
        <v>134</v>
      </c>
    </row>
    <row r="7" spans="1:13" s="45" customFormat="1" x14ac:dyDescent="0.25">
      <c r="B7" s="46">
        <v>1</v>
      </c>
      <c r="C7" s="47">
        <v>2</v>
      </c>
      <c r="D7" s="47">
        <v>3</v>
      </c>
      <c r="E7" s="47">
        <v>4</v>
      </c>
      <c r="F7" s="46">
        <v>5</v>
      </c>
      <c r="G7" s="46">
        <v>6</v>
      </c>
      <c r="H7" s="48">
        <v>7</v>
      </c>
      <c r="I7" s="48">
        <v>8</v>
      </c>
      <c r="J7" s="48">
        <v>9</v>
      </c>
      <c r="K7" s="48">
        <v>10</v>
      </c>
      <c r="L7" s="48">
        <v>11</v>
      </c>
      <c r="M7" s="46">
        <v>12</v>
      </c>
    </row>
    <row r="8" spans="1:13" ht="114.75" x14ac:dyDescent="0.25">
      <c r="B8" s="49">
        <v>104002</v>
      </c>
      <c r="C8" s="11">
        <v>1001</v>
      </c>
      <c r="D8" s="11" t="s">
        <v>12</v>
      </c>
      <c r="E8" s="12">
        <v>16</v>
      </c>
      <c r="F8" s="14" t="s">
        <v>13</v>
      </c>
      <c r="G8" s="14" t="s">
        <v>14</v>
      </c>
      <c r="H8" s="29">
        <v>156529.70000000001</v>
      </c>
      <c r="I8" s="29"/>
      <c r="J8" s="29">
        <f>H8+I8</f>
        <v>156529.70000000001</v>
      </c>
      <c r="K8" s="32">
        <v>147565.49</v>
      </c>
      <c r="L8" s="29">
        <f>K8-J8</f>
        <v>-8964.210000000021</v>
      </c>
      <c r="M8" s="13" t="s">
        <v>118</v>
      </c>
    </row>
    <row r="9" spans="1:13" ht="97.5" customHeight="1" x14ac:dyDescent="0.25">
      <c r="B9" s="50"/>
      <c r="C9" s="11">
        <v>1001</v>
      </c>
      <c r="D9" s="11" t="s">
        <v>12</v>
      </c>
      <c r="E9" s="12">
        <v>31</v>
      </c>
      <c r="F9" s="14" t="s">
        <v>13</v>
      </c>
      <c r="G9" s="14" t="s">
        <v>14</v>
      </c>
      <c r="H9" s="29">
        <v>171180.79999999999</v>
      </c>
      <c r="I9" s="29"/>
      <c r="J9" s="29">
        <f>H9+I9</f>
        <v>171180.79999999999</v>
      </c>
      <c r="K9" s="29">
        <v>61936.76</v>
      </c>
      <c r="L9" s="29">
        <f>K9-J9</f>
        <v>-109244.03999999998</v>
      </c>
      <c r="M9" s="13" t="s">
        <v>117</v>
      </c>
    </row>
    <row r="10" spans="1:13" ht="95.25" customHeight="1" x14ac:dyDescent="0.25">
      <c r="B10" s="50"/>
      <c r="C10" s="11">
        <v>1001</v>
      </c>
      <c r="D10" s="11" t="s">
        <v>12</v>
      </c>
      <c r="E10" s="12">
        <v>17</v>
      </c>
      <c r="F10" s="14" t="s">
        <v>15</v>
      </c>
      <c r="G10" s="16" t="s">
        <v>16</v>
      </c>
      <c r="H10" s="29">
        <v>8173</v>
      </c>
      <c r="I10" s="29"/>
      <c r="J10" s="29">
        <f>H10+I10</f>
        <v>8173</v>
      </c>
      <c r="K10" s="29">
        <v>0</v>
      </c>
      <c r="L10" s="29">
        <f>K10-J10</f>
        <v>-8173</v>
      </c>
      <c r="M10" s="17" t="s">
        <v>119</v>
      </c>
    </row>
    <row r="11" spans="1:13" ht="131.25" customHeight="1" x14ac:dyDescent="0.25">
      <c r="B11" s="50"/>
      <c r="C11" s="11">
        <v>1003</v>
      </c>
      <c r="D11" s="11" t="s">
        <v>12</v>
      </c>
      <c r="E11" s="12">
        <v>1</v>
      </c>
      <c r="F11" s="14" t="s">
        <v>17</v>
      </c>
      <c r="G11" s="16" t="s">
        <v>18</v>
      </c>
      <c r="H11" s="29">
        <v>313119</v>
      </c>
      <c r="I11" s="29"/>
      <c r="J11" s="29">
        <f>H11+I11</f>
        <v>313119</v>
      </c>
      <c r="K11" s="29">
        <v>313119</v>
      </c>
      <c r="L11" s="29">
        <f>K11-J11</f>
        <v>0</v>
      </c>
      <c r="M11" s="13"/>
    </row>
    <row r="12" spans="1:13" ht="100.5" customHeight="1" x14ac:dyDescent="0.25">
      <c r="B12" s="50"/>
      <c r="C12" s="11">
        <v>1003</v>
      </c>
      <c r="D12" s="11" t="s">
        <v>12</v>
      </c>
      <c r="E12" s="12">
        <v>2</v>
      </c>
      <c r="F12" s="14" t="s">
        <v>19</v>
      </c>
      <c r="G12" s="14" t="s">
        <v>20</v>
      </c>
      <c r="H12" s="29">
        <v>661848</v>
      </c>
      <c r="I12" s="29"/>
      <c r="J12" s="29">
        <f>H12+I12</f>
        <v>661848</v>
      </c>
      <c r="K12" s="32">
        <v>0</v>
      </c>
      <c r="L12" s="30">
        <f>K12-J12</f>
        <v>-661848</v>
      </c>
      <c r="M12" s="19" t="s">
        <v>120</v>
      </c>
    </row>
    <row r="13" spans="1:13" ht="86.25" customHeight="1" x14ac:dyDescent="0.25">
      <c r="B13" s="50"/>
      <c r="C13" s="11">
        <v>1053</v>
      </c>
      <c r="D13" s="11" t="s">
        <v>12</v>
      </c>
      <c r="E13" s="12">
        <v>1</v>
      </c>
      <c r="F13" s="14" t="s">
        <v>21</v>
      </c>
      <c r="G13" s="14" t="s">
        <v>22</v>
      </c>
      <c r="H13" s="29">
        <v>583474.6</v>
      </c>
      <c r="I13" s="29"/>
      <c r="J13" s="29">
        <f>H13+I13</f>
        <v>583474.6</v>
      </c>
      <c r="K13" s="32">
        <v>151043.10999999999</v>
      </c>
      <c r="L13" s="29">
        <f>K13-J13</f>
        <v>-432431.49</v>
      </c>
      <c r="M13" s="15" t="s">
        <v>23</v>
      </c>
    </row>
    <row r="14" spans="1:13" ht="115.5" customHeight="1" x14ac:dyDescent="0.25">
      <c r="B14" s="50"/>
      <c r="C14" s="11">
        <v>1053</v>
      </c>
      <c r="D14" s="11" t="s">
        <v>12</v>
      </c>
      <c r="E14" s="12">
        <v>4</v>
      </c>
      <c r="F14" s="14" t="s">
        <v>24</v>
      </c>
      <c r="G14" s="14" t="s">
        <v>25</v>
      </c>
      <c r="H14" s="29">
        <v>10743.8</v>
      </c>
      <c r="I14" s="29"/>
      <c r="J14" s="29">
        <f>H14+I14</f>
        <v>10743.8</v>
      </c>
      <c r="K14" s="32">
        <v>4440.78</v>
      </c>
      <c r="L14" s="29">
        <f>K14-J14</f>
        <v>-6303.0199999999995</v>
      </c>
      <c r="M14" s="15" t="s">
        <v>129</v>
      </c>
    </row>
    <row r="15" spans="1:13" ht="97.5" customHeight="1" x14ac:dyDescent="0.25">
      <c r="B15" s="50"/>
      <c r="C15" s="11">
        <v>1053</v>
      </c>
      <c r="D15" s="11" t="s">
        <v>12</v>
      </c>
      <c r="E15" s="12">
        <v>6</v>
      </c>
      <c r="F15" s="20" t="s">
        <v>26</v>
      </c>
      <c r="G15" s="14" t="s">
        <v>27</v>
      </c>
      <c r="H15" s="32">
        <v>483157.7</v>
      </c>
      <c r="I15" s="32"/>
      <c r="J15" s="32">
        <f>H15+I15</f>
        <v>483157.7</v>
      </c>
      <c r="K15" s="32">
        <v>26641.97</v>
      </c>
      <c r="L15" s="29">
        <f>K15-J15</f>
        <v>-456515.73</v>
      </c>
      <c r="M15" s="17" t="s">
        <v>0</v>
      </c>
    </row>
    <row r="16" spans="1:13" ht="93.75" customHeight="1" x14ac:dyDescent="0.25">
      <c r="B16" s="50"/>
      <c r="C16" s="11">
        <v>1053</v>
      </c>
      <c r="D16" s="11" t="s">
        <v>12</v>
      </c>
      <c r="E16" s="12">
        <v>7</v>
      </c>
      <c r="F16" s="20" t="s">
        <v>28</v>
      </c>
      <c r="G16" s="14" t="s">
        <v>29</v>
      </c>
      <c r="H16" s="32">
        <v>326719.2</v>
      </c>
      <c r="I16" s="32"/>
      <c r="J16" s="32">
        <f>H16+I16</f>
        <v>326719.2</v>
      </c>
      <c r="K16" s="32">
        <v>26658.459999999992</v>
      </c>
      <c r="L16" s="32">
        <f>K16-J16</f>
        <v>-300060.74</v>
      </c>
      <c r="M16" s="23" t="s">
        <v>0</v>
      </c>
    </row>
    <row r="17" spans="2:13" ht="46.5" customHeight="1" x14ac:dyDescent="0.25">
      <c r="B17" s="50"/>
      <c r="C17" s="11">
        <v>1081</v>
      </c>
      <c r="D17" s="11" t="s">
        <v>12</v>
      </c>
      <c r="E17" s="12">
        <v>3</v>
      </c>
      <c r="F17" s="14" t="s">
        <v>30</v>
      </c>
      <c r="G17" s="14" t="s">
        <v>31</v>
      </c>
      <c r="H17" s="29">
        <v>6285.6</v>
      </c>
      <c r="I17" s="29"/>
      <c r="J17" s="29">
        <f>H17+I17</f>
        <v>6285.6</v>
      </c>
      <c r="K17" s="29">
        <v>6285.6</v>
      </c>
      <c r="L17" s="29">
        <f>K17-J17</f>
        <v>0</v>
      </c>
      <c r="M17" s="24"/>
    </row>
    <row r="18" spans="2:13" ht="267.75" x14ac:dyDescent="0.25">
      <c r="B18" s="50"/>
      <c r="C18" s="11">
        <v>1099</v>
      </c>
      <c r="D18" s="11" t="s">
        <v>12</v>
      </c>
      <c r="E18" s="12">
        <v>1</v>
      </c>
      <c r="F18" s="20" t="s">
        <v>32</v>
      </c>
      <c r="G18" s="16" t="s">
        <v>33</v>
      </c>
      <c r="H18" s="29">
        <v>3342848.6</v>
      </c>
      <c r="I18" s="29"/>
      <c r="J18" s="29">
        <f>H18+I18</f>
        <v>3342848.6</v>
      </c>
      <c r="K18" s="29">
        <v>3101210.7</v>
      </c>
      <c r="L18" s="29">
        <f>K18-J18</f>
        <v>-241637.89999999991</v>
      </c>
      <c r="M18" s="25" t="s">
        <v>34</v>
      </c>
    </row>
    <row r="19" spans="2:13" ht="62.25" customHeight="1" x14ac:dyDescent="0.25">
      <c r="B19" s="50"/>
      <c r="C19" s="11">
        <v>1099</v>
      </c>
      <c r="D19" s="11" t="s">
        <v>12</v>
      </c>
      <c r="E19" s="12">
        <v>2</v>
      </c>
      <c r="F19" s="20" t="s">
        <v>35</v>
      </c>
      <c r="G19" s="14" t="s">
        <v>36</v>
      </c>
      <c r="H19" s="29">
        <v>22227.4</v>
      </c>
      <c r="I19" s="29"/>
      <c r="J19" s="29">
        <f>H19+I19</f>
        <v>22227.4</v>
      </c>
      <c r="K19" s="29">
        <v>22210.7</v>
      </c>
      <c r="L19" s="29">
        <f>K19-J19</f>
        <v>-16.700000000000728</v>
      </c>
      <c r="M19" s="25" t="s">
        <v>37</v>
      </c>
    </row>
    <row r="20" spans="2:13" ht="111.75" customHeight="1" x14ac:dyDescent="0.25">
      <c r="B20" s="50"/>
      <c r="C20" s="11">
        <v>1099</v>
      </c>
      <c r="D20" s="11" t="s">
        <v>12</v>
      </c>
      <c r="E20" s="12">
        <v>3</v>
      </c>
      <c r="F20" s="20" t="s">
        <v>38</v>
      </c>
      <c r="G20" s="14" t="s">
        <v>39</v>
      </c>
      <c r="H20" s="29">
        <v>43262.2</v>
      </c>
      <c r="I20" s="29"/>
      <c r="J20" s="29">
        <f>H20+I20</f>
        <v>43262.2</v>
      </c>
      <c r="K20" s="29">
        <v>42365.4</v>
      </c>
      <c r="L20" s="29">
        <f>K20-J20</f>
        <v>-896.79999999999563</v>
      </c>
      <c r="M20" s="25" t="s">
        <v>37</v>
      </c>
    </row>
    <row r="21" spans="2:13" ht="42.75" customHeight="1" x14ac:dyDescent="0.25">
      <c r="B21" s="50"/>
      <c r="C21" s="11">
        <v>1099</v>
      </c>
      <c r="D21" s="11" t="s">
        <v>12</v>
      </c>
      <c r="E21" s="12">
        <v>4</v>
      </c>
      <c r="F21" s="20" t="s">
        <v>40</v>
      </c>
      <c r="G21" s="18" t="s">
        <v>41</v>
      </c>
      <c r="H21" s="29">
        <v>496951.1</v>
      </c>
      <c r="I21" s="29"/>
      <c r="J21" s="29">
        <f>H21+I21</f>
        <v>496951.1</v>
      </c>
      <c r="K21" s="29">
        <v>434269.4</v>
      </c>
      <c r="L21" s="29">
        <f>K21-J21</f>
        <v>-62681.699999999953</v>
      </c>
      <c r="M21" s="25" t="s">
        <v>42</v>
      </c>
    </row>
    <row r="22" spans="2:13" ht="51" x14ac:dyDescent="0.25">
      <c r="B22" s="50"/>
      <c r="C22" s="11">
        <v>1099</v>
      </c>
      <c r="D22" s="11" t="s">
        <v>12</v>
      </c>
      <c r="E22" s="12">
        <v>5</v>
      </c>
      <c r="F22" s="20" t="s">
        <v>43</v>
      </c>
      <c r="G22" s="14" t="s">
        <v>44</v>
      </c>
      <c r="H22" s="29">
        <v>43803.3</v>
      </c>
      <c r="I22" s="29"/>
      <c r="J22" s="29">
        <f>H22+I22</f>
        <v>43803.3</v>
      </c>
      <c r="K22" s="29">
        <v>43770.9</v>
      </c>
      <c r="L22" s="29">
        <f>K22-J22</f>
        <v>-32.400000000001455</v>
      </c>
      <c r="M22" s="15" t="s">
        <v>121</v>
      </c>
    </row>
    <row r="23" spans="2:13" ht="84.75" customHeight="1" x14ac:dyDescent="0.25">
      <c r="B23" s="50"/>
      <c r="C23" s="11">
        <v>1099</v>
      </c>
      <c r="D23" s="11" t="s">
        <v>12</v>
      </c>
      <c r="E23" s="12">
        <v>6</v>
      </c>
      <c r="F23" s="21" t="s">
        <v>45</v>
      </c>
      <c r="G23" s="13" t="s">
        <v>46</v>
      </c>
      <c r="H23" s="29">
        <v>50727.7</v>
      </c>
      <c r="I23" s="29"/>
      <c r="J23" s="29">
        <f>H23+I23</f>
        <v>50727.7</v>
      </c>
      <c r="K23" s="29">
        <v>50188.5</v>
      </c>
      <c r="L23" s="29">
        <f>K23-J23</f>
        <v>-539.19999999999709</v>
      </c>
      <c r="M23" s="13" t="s">
        <v>37</v>
      </c>
    </row>
    <row r="24" spans="2:13" ht="75" customHeight="1" x14ac:dyDescent="0.25">
      <c r="B24" s="50"/>
      <c r="C24" s="11">
        <v>1099</v>
      </c>
      <c r="D24" s="11" t="s">
        <v>12</v>
      </c>
      <c r="E24" s="12">
        <v>7</v>
      </c>
      <c r="F24" s="21" t="s">
        <v>47</v>
      </c>
      <c r="G24" s="13" t="s">
        <v>48</v>
      </c>
      <c r="H24" s="29">
        <v>34873.800000000003</v>
      </c>
      <c r="I24" s="29"/>
      <c r="J24" s="29">
        <f>H24+I24</f>
        <v>34873.800000000003</v>
      </c>
      <c r="K24" s="29">
        <v>33046.17</v>
      </c>
      <c r="L24" s="29">
        <f>K24-J24</f>
        <v>-1827.6300000000047</v>
      </c>
      <c r="M24" s="13" t="s">
        <v>37</v>
      </c>
    </row>
    <row r="25" spans="2:13" ht="91.5" customHeight="1" x14ac:dyDescent="0.25">
      <c r="B25" s="50"/>
      <c r="C25" s="11">
        <v>1099</v>
      </c>
      <c r="D25" s="11" t="s">
        <v>12</v>
      </c>
      <c r="E25" s="12">
        <v>8</v>
      </c>
      <c r="F25" s="20" t="s">
        <v>49</v>
      </c>
      <c r="G25" s="14" t="s">
        <v>50</v>
      </c>
      <c r="H25" s="29">
        <v>68057.2</v>
      </c>
      <c r="I25" s="29"/>
      <c r="J25" s="29">
        <f>H25+I25</f>
        <v>68057.2</v>
      </c>
      <c r="K25" s="29">
        <v>0</v>
      </c>
      <c r="L25" s="29">
        <f>K25-J25</f>
        <v>-68057.2</v>
      </c>
      <c r="M25" s="25" t="s">
        <v>122</v>
      </c>
    </row>
    <row r="26" spans="2:13" ht="57" customHeight="1" x14ac:dyDescent="0.25">
      <c r="B26" s="50"/>
      <c r="C26" s="11">
        <v>1099</v>
      </c>
      <c r="D26" s="11" t="s">
        <v>12</v>
      </c>
      <c r="E26" s="12">
        <v>9</v>
      </c>
      <c r="F26" s="20" t="s">
        <v>51</v>
      </c>
      <c r="G26" s="14" t="s">
        <v>52</v>
      </c>
      <c r="H26" s="29">
        <v>8356.2000000000007</v>
      </c>
      <c r="I26" s="29"/>
      <c r="J26" s="29">
        <f>H26+I26</f>
        <v>8356.2000000000007</v>
      </c>
      <c r="K26" s="29">
        <v>0</v>
      </c>
      <c r="L26" s="29">
        <f>K26-J26</f>
        <v>-8356.2000000000007</v>
      </c>
      <c r="M26" s="13" t="s">
        <v>123</v>
      </c>
    </row>
    <row r="27" spans="2:13" ht="52.5" customHeight="1" x14ac:dyDescent="0.25">
      <c r="B27" s="50"/>
      <c r="C27" s="11">
        <v>1099</v>
      </c>
      <c r="D27" s="11" t="s">
        <v>12</v>
      </c>
      <c r="E27" s="12">
        <v>10</v>
      </c>
      <c r="F27" s="20" t="s">
        <v>53</v>
      </c>
      <c r="G27" s="14" t="s">
        <v>54</v>
      </c>
      <c r="H27" s="29">
        <v>618660.80000000005</v>
      </c>
      <c r="I27" s="29"/>
      <c r="J27" s="29">
        <f>H27+I27</f>
        <v>618660.80000000005</v>
      </c>
      <c r="K27" s="29">
        <v>602011.11</v>
      </c>
      <c r="L27" s="29">
        <f>K27-J27</f>
        <v>-16649.690000000061</v>
      </c>
      <c r="M27" s="25" t="s">
        <v>55</v>
      </c>
    </row>
    <row r="28" spans="2:13" ht="70.5" customHeight="1" x14ac:dyDescent="0.25">
      <c r="B28" s="50"/>
      <c r="C28" s="11">
        <v>1142</v>
      </c>
      <c r="D28" s="11" t="s">
        <v>12</v>
      </c>
      <c r="E28" s="12">
        <v>1</v>
      </c>
      <c r="F28" s="20" t="s">
        <v>56</v>
      </c>
      <c r="G28" s="14" t="s">
        <v>57</v>
      </c>
      <c r="H28" s="29">
        <v>64259.6</v>
      </c>
      <c r="I28" s="29"/>
      <c r="J28" s="29">
        <f>H28+I28</f>
        <v>64259.6</v>
      </c>
      <c r="K28" s="29">
        <v>64059.6</v>
      </c>
      <c r="L28" s="29">
        <f>K28-J28</f>
        <v>-200</v>
      </c>
      <c r="M28" s="15" t="s">
        <v>128</v>
      </c>
    </row>
    <row r="29" spans="2:13" ht="47.25" customHeight="1" x14ac:dyDescent="0.25">
      <c r="B29" s="50"/>
      <c r="C29" s="11">
        <v>1142</v>
      </c>
      <c r="D29" s="11" t="s">
        <v>12</v>
      </c>
      <c r="E29" s="12">
        <v>2</v>
      </c>
      <c r="F29" s="20" t="s">
        <v>58</v>
      </c>
      <c r="G29" s="14" t="s">
        <v>59</v>
      </c>
      <c r="H29" s="29">
        <v>8864.2999999999993</v>
      </c>
      <c r="I29" s="29"/>
      <c r="J29" s="29">
        <f>H29+I29</f>
        <v>8864.2999999999993</v>
      </c>
      <c r="K29" s="29">
        <v>8864.2000000000007</v>
      </c>
      <c r="L29" s="29">
        <f>K29-J29</f>
        <v>-9.9999999998544808E-2</v>
      </c>
      <c r="M29" s="15"/>
    </row>
    <row r="30" spans="2:13" ht="57.75" customHeight="1" x14ac:dyDescent="0.25">
      <c r="B30" s="50"/>
      <c r="C30" s="11">
        <v>1142</v>
      </c>
      <c r="D30" s="11" t="s">
        <v>12</v>
      </c>
      <c r="E30" s="12">
        <v>3</v>
      </c>
      <c r="F30" s="20" t="s">
        <v>60</v>
      </c>
      <c r="G30" s="14" t="s">
        <v>61</v>
      </c>
      <c r="H30" s="29">
        <v>8547.1</v>
      </c>
      <c r="I30" s="29"/>
      <c r="J30" s="29">
        <f>H30+I30</f>
        <v>8547.1</v>
      </c>
      <c r="K30" s="29">
        <v>0</v>
      </c>
      <c r="L30" s="29">
        <f>K30-J30</f>
        <v>-8547.1</v>
      </c>
      <c r="M30" s="15" t="s">
        <v>119</v>
      </c>
    </row>
    <row r="31" spans="2:13" ht="111" customHeight="1" x14ac:dyDescent="0.25">
      <c r="B31" s="50"/>
      <c r="C31" s="11">
        <v>1142</v>
      </c>
      <c r="D31" s="11" t="s">
        <v>12</v>
      </c>
      <c r="E31" s="12">
        <v>4</v>
      </c>
      <c r="F31" s="20" t="s">
        <v>62</v>
      </c>
      <c r="G31" s="18" t="s">
        <v>63</v>
      </c>
      <c r="H31" s="29">
        <v>33024</v>
      </c>
      <c r="I31" s="29"/>
      <c r="J31" s="29">
        <f>H31+I31</f>
        <v>33024</v>
      </c>
      <c r="K31" s="29">
        <v>29618.2</v>
      </c>
      <c r="L31" s="29">
        <f>K31-J31</f>
        <v>-3405.7999999999993</v>
      </c>
      <c r="M31" s="15" t="s">
        <v>124</v>
      </c>
    </row>
    <row r="32" spans="2:13" ht="69" customHeight="1" x14ac:dyDescent="0.25">
      <c r="B32" s="50"/>
      <c r="C32" s="11">
        <v>1142</v>
      </c>
      <c r="D32" s="11" t="s">
        <v>12</v>
      </c>
      <c r="E32" s="12">
        <v>5</v>
      </c>
      <c r="F32" s="20" t="s">
        <v>64</v>
      </c>
      <c r="G32" s="14" t="s">
        <v>65</v>
      </c>
      <c r="H32" s="29">
        <v>9838.1</v>
      </c>
      <c r="I32" s="29"/>
      <c r="J32" s="29">
        <f>H32+I32</f>
        <v>9838.1</v>
      </c>
      <c r="K32" s="29">
        <v>0</v>
      </c>
      <c r="L32" s="29">
        <f>K32-J32</f>
        <v>-9838.1</v>
      </c>
      <c r="M32" s="13" t="s">
        <v>119</v>
      </c>
    </row>
    <row r="33" spans="2:13" ht="44.25" customHeight="1" x14ac:dyDescent="0.25">
      <c r="B33" s="50"/>
      <c r="C33" s="11">
        <v>1142</v>
      </c>
      <c r="D33" s="11" t="s">
        <v>12</v>
      </c>
      <c r="E33" s="12">
        <v>6</v>
      </c>
      <c r="F33" s="20" t="s">
        <v>66</v>
      </c>
      <c r="G33" s="14" t="s">
        <v>67</v>
      </c>
      <c r="H33" s="29">
        <v>6794.8</v>
      </c>
      <c r="I33" s="29">
        <v>-6794.8</v>
      </c>
      <c r="J33" s="29">
        <f>H33+I33</f>
        <v>0</v>
      </c>
      <c r="K33" s="29">
        <v>0</v>
      </c>
      <c r="L33" s="29">
        <f>K33-J33</f>
        <v>0</v>
      </c>
      <c r="M33" s="13"/>
    </row>
    <row r="34" spans="2:13" ht="55.5" customHeight="1" x14ac:dyDescent="0.25">
      <c r="B34" s="50"/>
      <c r="C34" s="11">
        <v>1150</v>
      </c>
      <c r="D34" s="11" t="s">
        <v>12</v>
      </c>
      <c r="E34" s="12">
        <v>1</v>
      </c>
      <c r="F34" s="20" t="s">
        <v>68</v>
      </c>
      <c r="G34" s="14" t="s">
        <v>69</v>
      </c>
      <c r="H34" s="29">
        <v>1901277.5</v>
      </c>
      <c r="I34" s="29"/>
      <c r="J34" s="29">
        <f>H34+I34</f>
        <v>1901277.5</v>
      </c>
      <c r="K34" s="29">
        <v>1723837.56</v>
      </c>
      <c r="L34" s="29">
        <f>K34-J34</f>
        <v>-177439.93999999994</v>
      </c>
      <c r="M34" s="25" t="s">
        <v>37</v>
      </c>
    </row>
    <row r="35" spans="2:13" ht="58.5" customHeight="1" x14ac:dyDescent="0.25">
      <c r="B35" s="50"/>
      <c r="C35" s="11">
        <v>1150</v>
      </c>
      <c r="D35" s="11" t="s">
        <v>12</v>
      </c>
      <c r="E35" s="12">
        <v>2</v>
      </c>
      <c r="F35" s="20" t="s">
        <v>70</v>
      </c>
      <c r="G35" s="14" t="s">
        <v>71</v>
      </c>
      <c r="H35" s="29">
        <v>570172.1</v>
      </c>
      <c r="I35" s="29"/>
      <c r="J35" s="29">
        <f>H35+I35</f>
        <v>570172.1</v>
      </c>
      <c r="K35" s="29">
        <v>556953.93999999994</v>
      </c>
      <c r="L35" s="29">
        <f>K35-J35</f>
        <v>-13218.160000000033</v>
      </c>
      <c r="M35" s="25" t="s">
        <v>37</v>
      </c>
    </row>
    <row r="36" spans="2:13" ht="66" customHeight="1" x14ac:dyDescent="0.25">
      <c r="B36" s="50"/>
      <c r="C36" s="11">
        <v>1150</v>
      </c>
      <c r="D36" s="11" t="s">
        <v>12</v>
      </c>
      <c r="E36" s="12">
        <v>3</v>
      </c>
      <c r="F36" s="20" t="s">
        <v>72</v>
      </c>
      <c r="G36" s="14" t="s">
        <v>73</v>
      </c>
      <c r="H36" s="29">
        <v>615443.5</v>
      </c>
      <c r="I36" s="29"/>
      <c r="J36" s="29">
        <f>H36+I36</f>
        <v>615443.5</v>
      </c>
      <c r="K36" s="29">
        <v>524939.19999999995</v>
      </c>
      <c r="L36" s="29">
        <f>K36-J36</f>
        <v>-90504.300000000047</v>
      </c>
      <c r="M36" s="25" t="s">
        <v>37</v>
      </c>
    </row>
    <row r="37" spans="2:13" ht="73.5" customHeight="1" x14ac:dyDescent="0.25">
      <c r="B37" s="50"/>
      <c r="C37" s="11">
        <v>1150</v>
      </c>
      <c r="D37" s="11" t="s">
        <v>12</v>
      </c>
      <c r="E37" s="12">
        <v>4</v>
      </c>
      <c r="F37" s="21" t="s">
        <v>74</v>
      </c>
      <c r="G37" s="13" t="s">
        <v>75</v>
      </c>
      <c r="H37" s="29">
        <v>639463.80000000005</v>
      </c>
      <c r="I37" s="29"/>
      <c r="J37" s="29">
        <f>H37+I37</f>
        <v>639463.80000000005</v>
      </c>
      <c r="K37" s="29">
        <v>610567.6</v>
      </c>
      <c r="L37" s="29">
        <f>K37-J37</f>
        <v>-28896.20000000007</v>
      </c>
      <c r="M37" s="13" t="s">
        <v>125</v>
      </c>
    </row>
    <row r="38" spans="2:13" ht="58.5" customHeight="1" x14ac:dyDescent="0.25">
      <c r="B38" s="50"/>
      <c r="C38" s="11">
        <v>1150</v>
      </c>
      <c r="D38" s="11" t="s">
        <v>12</v>
      </c>
      <c r="E38" s="12">
        <v>5</v>
      </c>
      <c r="F38" s="20" t="s">
        <v>76</v>
      </c>
      <c r="G38" s="14" t="s">
        <v>77</v>
      </c>
      <c r="H38" s="29">
        <v>264232.5</v>
      </c>
      <c r="I38" s="29">
        <v>-22000</v>
      </c>
      <c r="J38" s="29">
        <f>H38+I38</f>
        <v>242232.5</v>
      </c>
      <c r="K38" s="29">
        <v>183573.73</v>
      </c>
      <c r="L38" s="29">
        <f>K38-J38</f>
        <v>-58658.76999999999</v>
      </c>
      <c r="M38" s="25" t="s">
        <v>37</v>
      </c>
    </row>
    <row r="39" spans="2:13" ht="72" customHeight="1" x14ac:dyDescent="0.25">
      <c r="B39" s="50"/>
      <c r="C39" s="11">
        <v>1150</v>
      </c>
      <c r="D39" s="11" t="s">
        <v>12</v>
      </c>
      <c r="E39" s="12">
        <v>6</v>
      </c>
      <c r="F39" s="20" t="s">
        <v>78</v>
      </c>
      <c r="G39" s="14" t="s">
        <v>79</v>
      </c>
      <c r="H39" s="29">
        <v>243990.2</v>
      </c>
      <c r="I39" s="29"/>
      <c r="J39" s="29">
        <f>H39+I39</f>
        <v>243990.2</v>
      </c>
      <c r="K39" s="29">
        <v>188135.23</v>
      </c>
      <c r="L39" s="29">
        <f>K39-J39</f>
        <v>-55854.97</v>
      </c>
      <c r="M39" s="25" t="s">
        <v>37</v>
      </c>
    </row>
    <row r="40" spans="2:13" ht="72" customHeight="1" x14ac:dyDescent="0.25">
      <c r="B40" s="50"/>
      <c r="C40" s="11">
        <v>1150</v>
      </c>
      <c r="D40" s="11" t="s">
        <v>12</v>
      </c>
      <c r="E40" s="12">
        <v>7</v>
      </c>
      <c r="F40" s="20" t="s">
        <v>80</v>
      </c>
      <c r="G40" s="14" t="s">
        <v>81</v>
      </c>
      <c r="H40" s="29">
        <v>503058.6</v>
      </c>
      <c r="I40" s="29"/>
      <c r="J40" s="29">
        <f>H40+I40</f>
        <v>503058.6</v>
      </c>
      <c r="K40" s="29">
        <v>432009.31</v>
      </c>
      <c r="L40" s="29">
        <f>K40-J40</f>
        <v>-71049.289999999979</v>
      </c>
      <c r="M40" s="25" t="s">
        <v>37</v>
      </c>
    </row>
    <row r="41" spans="2:13" ht="71.25" customHeight="1" x14ac:dyDescent="0.25">
      <c r="B41" s="50"/>
      <c r="C41" s="11">
        <v>1150</v>
      </c>
      <c r="D41" s="11" t="s">
        <v>12</v>
      </c>
      <c r="E41" s="12">
        <v>8</v>
      </c>
      <c r="F41" s="20" t="s">
        <v>82</v>
      </c>
      <c r="G41" s="14" t="s">
        <v>83</v>
      </c>
      <c r="H41" s="29">
        <v>223515.8</v>
      </c>
      <c r="I41" s="29"/>
      <c r="J41" s="29">
        <f>H41+I41</f>
        <v>223515.8</v>
      </c>
      <c r="K41" s="29">
        <v>206484.47</v>
      </c>
      <c r="L41" s="29">
        <f>K41-J41</f>
        <v>-17031.329999999987</v>
      </c>
      <c r="M41" s="25" t="s">
        <v>37</v>
      </c>
    </row>
    <row r="42" spans="2:13" ht="43.5" customHeight="1" x14ac:dyDescent="0.25">
      <c r="B42" s="50"/>
      <c r="C42" s="11">
        <v>1150</v>
      </c>
      <c r="D42" s="11" t="s">
        <v>12</v>
      </c>
      <c r="E42" s="12">
        <v>9</v>
      </c>
      <c r="F42" s="20" t="s">
        <v>84</v>
      </c>
      <c r="G42" s="14" t="s">
        <v>85</v>
      </c>
      <c r="H42" s="29">
        <v>0</v>
      </c>
      <c r="I42" s="29"/>
      <c r="J42" s="29">
        <f>H42+I42</f>
        <v>0</v>
      </c>
      <c r="K42" s="29">
        <v>0</v>
      </c>
      <c r="L42" s="29">
        <f>K42-J42</f>
        <v>0</v>
      </c>
      <c r="M42" s="26" t="s">
        <v>86</v>
      </c>
    </row>
    <row r="43" spans="2:13" ht="57.75" customHeight="1" x14ac:dyDescent="0.25">
      <c r="B43" s="50"/>
      <c r="C43" s="11">
        <v>1150</v>
      </c>
      <c r="D43" s="11" t="s">
        <v>12</v>
      </c>
      <c r="E43" s="12">
        <v>10</v>
      </c>
      <c r="F43" s="20" t="s">
        <v>87</v>
      </c>
      <c r="G43" s="14" t="s">
        <v>88</v>
      </c>
      <c r="H43" s="29">
        <v>1250759.7</v>
      </c>
      <c r="I43" s="29"/>
      <c r="J43" s="29">
        <f>H43+I43</f>
        <v>1250759.7</v>
      </c>
      <c r="K43" s="29">
        <v>1183180.5900000001</v>
      </c>
      <c r="L43" s="29">
        <f>K43-J43</f>
        <v>-67579.10999999987</v>
      </c>
      <c r="M43" s="25" t="s">
        <v>37</v>
      </c>
    </row>
    <row r="44" spans="2:13" ht="55.5" customHeight="1" x14ac:dyDescent="0.25">
      <c r="B44" s="50"/>
      <c r="C44" s="11">
        <v>1150</v>
      </c>
      <c r="D44" s="11" t="s">
        <v>12</v>
      </c>
      <c r="E44" s="12">
        <v>11</v>
      </c>
      <c r="F44" s="20" t="s">
        <v>89</v>
      </c>
      <c r="G44" s="14" t="s">
        <v>90</v>
      </c>
      <c r="H44" s="29">
        <v>61330.400000000001</v>
      </c>
      <c r="I44" s="29"/>
      <c r="J44" s="29">
        <f>H44+I44</f>
        <v>61330.400000000001</v>
      </c>
      <c r="K44" s="29">
        <v>54734.52</v>
      </c>
      <c r="L44" s="29">
        <f>K44-J44</f>
        <v>-6595.8800000000047</v>
      </c>
      <c r="M44" s="25" t="s">
        <v>37</v>
      </c>
    </row>
    <row r="45" spans="2:13" ht="69.75" customHeight="1" x14ac:dyDescent="0.25">
      <c r="B45" s="50"/>
      <c r="C45" s="11">
        <v>1150</v>
      </c>
      <c r="D45" s="11" t="s">
        <v>12</v>
      </c>
      <c r="E45" s="12">
        <v>12</v>
      </c>
      <c r="F45" s="20" t="s">
        <v>91</v>
      </c>
      <c r="G45" s="14" t="s">
        <v>92</v>
      </c>
      <c r="H45" s="29">
        <v>1623884.2</v>
      </c>
      <c r="I45" s="29"/>
      <c r="J45" s="29">
        <f>H45+I45</f>
        <v>1623884.2</v>
      </c>
      <c r="K45" s="29">
        <v>1591226.41</v>
      </c>
      <c r="L45" s="29">
        <f>K45-J45</f>
        <v>-32657.790000000037</v>
      </c>
      <c r="M45" s="25" t="s">
        <v>37</v>
      </c>
    </row>
    <row r="46" spans="2:13" ht="57.75" customHeight="1" x14ac:dyDescent="0.25">
      <c r="B46" s="50"/>
      <c r="C46" s="11">
        <v>1053</v>
      </c>
      <c r="D46" s="11" t="s">
        <v>93</v>
      </c>
      <c r="E46" s="12">
        <v>1</v>
      </c>
      <c r="F46" s="21" t="s">
        <v>94</v>
      </c>
      <c r="G46" s="13" t="s">
        <v>95</v>
      </c>
      <c r="H46" s="32">
        <v>212475.4</v>
      </c>
      <c r="I46" s="32"/>
      <c r="J46" s="32">
        <f>H46+I46</f>
        <v>212475.4</v>
      </c>
      <c r="K46" s="32">
        <v>93122.69</v>
      </c>
      <c r="L46" s="32">
        <f>K46-J46</f>
        <v>-119352.70999999999</v>
      </c>
      <c r="M46" s="27" t="s">
        <v>0</v>
      </c>
    </row>
    <row r="47" spans="2:13" ht="55.5" customHeight="1" x14ac:dyDescent="0.25">
      <c r="B47" s="50"/>
      <c r="C47" s="11">
        <v>1053</v>
      </c>
      <c r="D47" s="11" t="s">
        <v>93</v>
      </c>
      <c r="E47" s="12">
        <v>2</v>
      </c>
      <c r="F47" s="20" t="s">
        <v>96</v>
      </c>
      <c r="G47" s="14" t="s">
        <v>97</v>
      </c>
      <c r="H47" s="32">
        <v>18512.8</v>
      </c>
      <c r="I47" s="32"/>
      <c r="J47" s="32">
        <f>H47+I47</f>
        <v>18512.8</v>
      </c>
      <c r="K47" s="32">
        <v>15648.91</v>
      </c>
      <c r="L47" s="32">
        <f>K47-J47</f>
        <v>-2863.8899999999994</v>
      </c>
      <c r="M47" s="27" t="s">
        <v>0</v>
      </c>
    </row>
    <row r="48" spans="2:13" ht="97.5" customHeight="1" x14ac:dyDescent="0.25">
      <c r="B48" s="50"/>
      <c r="C48" s="11">
        <v>1053</v>
      </c>
      <c r="D48" s="11" t="s">
        <v>93</v>
      </c>
      <c r="E48" s="12">
        <v>4</v>
      </c>
      <c r="F48" s="21" t="s">
        <v>98</v>
      </c>
      <c r="G48" s="14" t="s">
        <v>99</v>
      </c>
      <c r="H48" s="32">
        <v>250837.6</v>
      </c>
      <c r="I48" s="32"/>
      <c r="J48" s="32">
        <f>H48+I48</f>
        <v>250837.6</v>
      </c>
      <c r="K48" s="32">
        <v>100685.6</v>
      </c>
      <c r="L48" s="32">
        <f>K48-J48</f>
        <v>-150152</v>
      </c>
      <c r="M48" s="27" t="s">
        <v>0</v>
      </c>
    </row>
    <row r="49" spans="2:13" ht="57" customHeight="1" x14ac:dyDescent="0.25">
      <c r="B49" s="50"/>
      <c r="C49" s="11">
        <v>1015</v>
      </c>
      <c r="D49" s="11" t="s">
        <v>93</v>
      </c>
      <c r="E49" s="12">
        <v>32</v>
      </c>
      <c r="F49" s="21" t="s">
        <v>100</v>
      </c>
      <c r="G49" s="13" t="s">
        <v>101</v>
      </c>
      <c r="H49" s="29">
        <v>6193.2</v>
      </c>
      <c r="I49" s="29"/>
      <c r="J49" s="29">
        <f>H49+I49</f>
        <v>6193.2</v>
      </c>
      <c r="K49" s="29">
        <v>2247</v>
      </c>
      <c r="L49" s="29">
        <f>K49-J49</f>
        <v>-3946.2</v>
      </c>
      <c r="M49" s="13" t="s">
        <v>102</v>
      </c>
    </row>
    <row r="50" spans="2:13" ht="72" customHeight="1" x14ac:dyDescent="0.25">
      <c r="B50" s="50"/>
      <c r="C50" s="22">
        <v>1110</v>
      </c>
      <c r="D50" s="22" t="s">
        <v>93</v>
      </c>
      <c r="E50" s="12">
        <v>2</v>
      </c>
      <c r="F50" s="21" t="s">
        <v>103</v>
      </c>
      <c r="G50" s="13" t="s">
        <v>104</v>
      </c>
      <c r="H50" s="29">
        <v>1620</v>
      </c>
      <c r="I50" s="29"/>
      <c r="J50" s="29">
        <f>H50+I50</f>
        <v>1620</v>
      </c>
      <c r="K50" s="29">
        <v>1380</v>
      </c>
      <c r="L50" s="29">
        <f>K50-J50</f>
        <v>-240</v>
      </c>
      <c r="M50" s="13" t="s">
        <v>105</v>
      </c>
    </row>
    <row r="51" spans="2:13" ht="75.75" customHeight="1" x14ac:dyDescent="0.25">
      <c r="B51" s="50"/>
      <c r="C51" s="11">
        <v>1142</v>
      </c>
      <c r="D51" s="11" t="s">
        <v>93</v>
      </c>
      <c r="E51" s="12">
        <v>1</v>
      </c>
      <c r="F51" s="20" t="s">
        <v>106</v>
      </c>
      <c r="G51" s="14" t="s">
        <v>107</v>
      </c>
      <c r="H51" s="29">
        <v>338362.5</v>
      </c>
      <c r="I51" s="29">
        <v>-52451.8</v>
      </c>
      <c r="J51" s="29">
        <f>H51+I51</f>
        <v>285910.7</v>
      </c>
      <c r="K51" s="29">
        <v>140337.39000000001</v>
      </c>
      <c r="L51" s="29">
        <f>K51-J51</f>
        <v>-145573.31</v>
      </c>
      <c r="M51" s="13" t="s">
        <v>126</v>
      </c>
    </row>
    <row r="52" spans="2:13" ht="68.25" customHeight="1" x14ac:dyDescent="0.25">
      <c r="B52" s="50"/>
      <c r="C52" s="11">
        <v>1142</v>
      </c>
      <c r="D52" s="11" t="s">
        <v>93</v>
      </c>
      <c r="E52" s="12">
        <v>2</v>
      </c>
      <c r="F52" s="21" t="s">
        <v>108</v>
      </c>
      <c r="G52" s="13" t="s">
        <v>109</v>
      </c>
      <c r="H52" s="29">
        <v>0</v>
      </c>
      <c r="I52" s="29"/>
      <c r="J52" s="29">
        <f>H52+I52</f>
        <v>0</v>
      </c>
      <c r="K52" s="29">
        <v>0</v>
      </c>
      <c r="L52" s="29">
        <f>K52-J52</f>
        <v>0</v>
      </c>
      <c r="M52" s="13" t="s">
        <v>135</v>
      </c>
    </row>
    <row r="53" spans="2:13" ht="131.25" customHeight="1" x14ac:dyDescent="0.25">
      <c r="B53" s="50"/>
      <c r="C53" s="11">
        <v>1142</v>
      </c>
      <c r="D53" s="11" t="s">
        <v>93</v>
      </c>
      <c r="E53" s="12">
        <v>4</v>
      </c>
      <c r="F53" s="21" t="s">
        <v>1</v>
      </c>
      <c r="G53" s="13" t="s">
        <v>2</v>
      </c>
      <c r="H53" s="32"/>
      <c r="I53" s="32">
        <v>81246.600000000006</v>
      </c>
      <c r="J53" s="32">
        <f>H53+I53</f>
        <v>81246.600000000006</v>
      </c>
      <c r="K53" s="32">
        <v>0</v>
      </c>
      <c r="L53" s="32">
        <f>K53-J53</f>
        <v>-81246.600000000006</v>
      </c>
      <c r="M53" s="13" t="s">
        <v>127</v>
      </c>
    </row>
    <row r="54" spans="2:13" ht="67.5" customHeight="1" x14ac:dyDescent="0.25">
      <c r="B54" s="50"/>
      <c r="C54" s="11">
        <v>1142</v>
      </c>
      <c r="D54" s="11" t="s">
        <v>93</v>
      </c>
      <c r="E54" s="12">
        <v>11</v>
      </c>
      <c r="F54" s="21" t="s">
        <v>130</v>
      </c>
      <c r="G54" s="13" t="s">
        <v>131</v>
      </c>
      <c r="H54" s="32"/>
      <c r="I54" s="32">
        <v>103570.1</v>
      </c>
      <c r="J54" s="32">
        <f>H54+I54</f>
        <v>103570.1</v>
      </c>
      <c r="K54" s="32">
        <v>0</v>
      </c>
      <c r="L54" s="32">
        <f>K54-J54</f>
        <v>-103570.1</v>
      </c>
      <c r="M54" s="13" t="s">
        <v>132</v>
      </c>
    </row>
    <row r="55" spans="2:13" ht="42.75" customHeight="1" x14ac:dyDescent="0.25">
      <c r="B55" s="50"/>
      <c r="C55" s="11">
        <v>1053</v>
      </c>
      <c r="D55" s="11" t="s">
        <v>110</v>
      </c>
      <c r="E55" s="12">
        <v>2</v>
      </c>
      <c r="F55" s="21" t="s">
        <v>111</v>
      </c>
      <c r="G55" s="13" t="s">
        <v>112</v>
      </c>
      <c r="H55" s="32">
        <v>143670</v>
      </c>
      <c r="I55" s="32"/>
      <c r="J55" s="32">
        <f>H55+I55</f>
        <v>143670</v>
      </c>
      <c r="K55" s="32"/>
      <c r="L55" s="32">
        <f>K55-J55</f>
        <v>-143670</v>
      </c>
      <c r="M55" s="33" t="s">
        <v>133</v>
      </c>
    </row>
    <row r="56" spans="2:13" ht="33.75" customHeight="1" x14ac:dyDescent="0.25">
      <c r="B56" s="51"/>
      <c r="C56" s="11">
        <v>1053</v>
      </c>
      <c r="D56" s="11" t="s">
        <v>110</v>
      </c>
      <c r="E56" s="12">
        <v>3</v>
      </c>
      <c r="F56" s="21" t="s">
        <v>111</v>
      </c>
      <c r="G56" s="13" t="s">
        <v>113</v>
      </c>
      <c r="H56" s="29">
        <v>0</v>
      </c>
      <c r="I56" s="29"/>
      <c r="J56" s="29">
        <f>H56+I56</f>
        <v>0</v>
      </c>
      <c r="K56" s="29">
        <v>0</v>
      </c>
      <c r="L56" s="29">
        <f>K56-J56</f>
        <v>0</v>
      </c>
      <c r="M56" s="13" t="s">
        <v>135</v>
      </c>
    </row>
    <row r="58" spans="2:13" x14ac:dyDescent="0.25">
      <c r="F58" s="9"/>
    </row>
    <row r="59" spans="2:13" x14ac:dyDescent="0.25">
      <c r="F59" s="9"/>
    </row>
    <row r="60" spans="2:13" x14ac:dyDescent="0.25">
      <c r="F60" s="10"/>
    </row>
  </sheetData>
  <mergeCells count="10">
    <mergeCell ref="B8:B56"/>
    <mergeCell ref="B1:M1"/>
    <mergeCell ref="B2:M2"/>
    <mergeCell ref="A3:M3"/>
    <mergeCell ref="D6:E6"/>
    <mergeCell ref="B5:B6"/>
    <mergeCell ref="C5:E5"/>
    <mergeCell ref="F5:F6"/>
    <mergeCell ref="G5:G6"/>
    <mergeCell ref="H5:M5"/>
  </mergeCells>
  <phoneticPr fontId="10" type="noConversion"/>
  <dataValidations count="5">
    <dataValidation type="whole" allowBlank="1" showInputMessage="1" showErrorMessage="1" sqref="C65350:C65389 C51:C56 C8:C49">
      <formula1>1000</formula1>
      <formula2>9999</formula2>
    </dataValidation>
    <dataValidation type="decimal" allowBlank="1" showInputMessage="1" showErrorMessage="1" sqref="H18 K25:K27 K18:K21 K38:K41 K34:K35 K43:K45 H38:H39 H34:H35">
      <formula1>0</formula1>
      <formula2>9999999999</formula2>
    </dataValidation>
    <dataValidation type="decimal" allowBlank="1" showInputMessage="1" showErrorMessage="1" sqref="J65349">
      <formula1>-10000000000000000</formula1>
      <formula2>99999999999999</formula2>
    </dataValidation>
    <dataValidation type="list" allowBlank="1" showInputMessage="1" showErrorMessage="1" sqref="D65350:D65389 D51:D54 D8:D49">
      <formula1>#REF!</formula1>
    </dataValidation>
    <dataValidation type="whole" allowBlank="1" showInputMessage="1" showErrorMessage="1" sqref="E65350:E65389 E8:E56">
      <formula1>1</formula1>
      <formula2>999</formula2>
    </dataValidation>
  </dataValidations>
  <pageMargins left="0.2" right="0.2" top="0.2" bottom="0.38" header="0.19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 Եռամսյակ</vt:lpstr>
      <vt:lpstr>'I Եռամսյակ'!Print_Titles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 User</dc:creator>
  <cp:lastModifiedBy>Aram Grigoryan</cp:lastModifiedBy>
  <cp:lastPrinted>2018-04-18T07:18:31Z</cp:lastPrinted>
  <dcterms:created xsi:type="dcterms:W3CDTF">2018-04-10T12:23:14Z</dcterms:created>
  <dcterms:modified xsi:type="dcterms:W3CDTF">2018-05-15T07:42:52Z</dcterms:modified>
</cp:coreProperties>
</file>