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0920" activeTab="0"/>
  </bookViews>
  <sheets>
    <sheet name="1st quarter" sheetId="1" r:id="rId1"/>
  </sheets>
  <definedNames>
    <definedName name="_xlnm.Print_Area" localSheetId="0">'1st quarter'!$A$1:$I$56</definedName>
  </definedNames>
  <calcPr fullCalcOnLoad="1"/>
</workbook>
</file>

<file path=xl/sharedStrings.xml><?xml version="1.0" encoding="utf-8"?>
<sst xmlns="http://schemas.openxmlformats.org/spreadsheetml/2006/main" count="189" uniqueCount="65">
  <si>
    <t>04</t>
  </si>
  <si>
    <t>03</t>
  </si>
  <si>
    <t>05</t>
  </si>
  <si>
    <t>06</t>
  </si>
  <si>
    <t>01</t>
  </si>
  <si>
    <t>02</t>
  </si>
  <si>
    <t>09</t>
  </si>
  <si>
    <t>Բաժին</t>
  </si>
  <si>
    <t>Խումբ</t>
  </si>
  <si>
    <t>02. Նախնական մասնագիտական (արհեստագործական) կրթություն ստացող ուսանողների կրթաթոշակ</t>
  </si>
  <si>
    <t>01. Միջին մասնագիտական կրթության գծով ուսանողական նպաստների տրամադրում</t>
  </si>
  <si>
    <t xml:space="preserve"> - ՀՀ կառավարության աշխատակազմ</t>
  </si>
  <si>
    <t>01. Նախադպրոցական կրթություն</t>
  </si>
  <si>
    <t>02. Արտադպրոցական դաստիարակություն</t>
  </si>
  <si>
    <t>02. Միջին մասնագիտական կրթություն ստացող ուսանողների կրթաթոշակ</t>
  </si>
  <si>
    <t>Դաս</t>
  </si>
  <si>
    <t>04.  Ուսանողներին զեղչային գներով հանրակացարանային պայմանների տրամադրում</t>
  </si>
  <si>
    <t>2017թ. բյուջե</t>
  </si>
  <si>
    <t>15. Ռազմահայրենասիրական դաստիարակության ռազմավարության իրականացում</t>
  </si>
  <si>
    <t>28. "Հայրենյաց ասպետներ" հայրենասիրական կրթադաստիարակչական ծրագիր</t>
  </si>
  <si>
    <t>30. Ատեստավորման միջոցով որակավորում ստացած ուսուցիչներին հավելավճարների տրամադրում</t>
  </si>
  <si>
    <t>31. Դպրոցահասակ երեխաներին սննդով ապահովում</t>
  </si>
  <si>
    <t>Հ/Հ</t>
  </si>
  <si>
    <t>ՏԵՂԵԿԱՆՔ</t>
  </si>
  <si>
    <t xml:space="preserve"> - ՀՀ կրթության և գիտության նախարարության գիտության պետական կոմիտե</t>
  </si>
  <si>
    <t>11. Հանրակրթական դպրոցների մանկավարժներին և դպրոցահասակ երեխաներին տրանսպորտային ծառայությունների մատուցում</t>
  </si>
  <si>
    <t>15. Համակարգչային և ինտերնետային կապի ծառայություններ</t>
  </si>
  <si>
    <t>17. Փորձարարական մանկավարժական ծրագրերի իրականացում հանրակրթությունում</t>
  </si>
  <si>
    <t>19. Ակադեմիական փոխճանաչման և շարժունության ծառայություններ</t>
  </si>
  <si>
    <t xml:space="preserve">20. Եվրոպական բարձրագույն կրթական տարածքի անդամակցությամբ պայմանավորված բարձրագույն մասնագիտական կրթության համակարգի բարեփոխումներ </t>
  </si>
  <si>
    <t>22. Կրթության բովանդակային և մեթոդական սպասարկում ու հանրապետության հանրակրթական դպրոցների ուսուցիչների վերապատրաստում</t>
  </si>
  <si>
    <t xml:space="preserve">23. Նախնական մասնագիտական (արհեստագործական) և միջին մասնագիտական կրթության և ուսուցման (ՄԿՈՒ) բարեփոխումներ                                </t>
  </si>
  <si>
    <t>34. Աուտիզմ և զարգացման այլ խանգարումներ ունեցող երեխաների բուժման, վերականգնման, կրթության և զբաղվածության ապահովում</t>
  </si>
  <si>
    <t>38. Աջակցություն «Դպրոց-կենտրոնների միություն» իրավաբանական անձանց միության գործունեությանը</t>
  </si>
  <si>
    <t>40. Դպրոցներում ռոբոտատեխնիկայի զարգացման իրականացում</t>
  </si>
  <si>
    <t>42. Կրթության գերազանցության ազգային ծրագրի իրականացում</t>
  </si>
  <si>
    <t>47. Մանկավարժահոգեբանական աջակցության ծառայություններ</t>
  </si>
  <si>
    <t>48. Աջակցություն "Դասարան" ուսումնատեղեկատվական ծրագրի իրականացմանը</t>
  </si>
  <si>
    <t>08</t>
  </si>
  <si>
    <t>04. Աջակցություն Հայաստանում ինտելեկտուալ խաղերի զարգացմանը</t>
  </si>
  <si>
    <t>05. Մանկական, մանկապատանեկան թերթերի և ամսագրերի հրատարակում</t>
  </si>
  <si>
    <t>03.  Գիտական և գիտատեխնիկական գործունեության ենթակառուցվածքների պահպանում և զարգացում</t>
  </si>
  <si>
    <t xml:space="preserve"> - ՀՀ տնտեսական զարգացման և ներդրումների նախարարություն</t>
  </si>
  <si>
    <t>01. Տարրական ընդհանուր կրթություն</t>
  </si>
  <si>
    <t>01.Հիմնական ընդհանուր կրթություն</t>
  </si>
  <si>
    <t>01. Բարձրագույն մասնագիտական կրթության գծով ուսանողական նպաստների տրամադրում</t>
  </si>
  <si>
    <t>02. Բարձրագույն մասնագիտական կրթություն ստացող ուսանողների կրթաթոշակ</t>
  </si>
  <si>
    <t>01. Հետբուհական մասնագիտական կրթության գծով նպաստների տրամադրում</t>
  </si>
  <si>
    <t>02. Հետբուհական մասնագիտական կրթություն ստացող ուսանողների կրթաթոշակ</t>
  </si>
  <si>
    <t>ՀՀ կրթության և գիտության նախարարության 2018 թվականի բյուջեի կատարման 1-ին եռամսյակի ֆինանսական հաշվետվություն</t>
  </si>
  <si>
    <t xml:space="preserve">Բյուջետային ծախսերի գործառական դասակարգման խմբերի և դասերի </t>
  </si>
  <si>
    <t>02. Միջնակարգ ընդհանուր հանրակրթական ուսուցում</t>
  </si>
  <si>
    <t>03. Տարրական հատուկ կրթություն</t>
  </si>
  <si>
    <t>03. Հիմնական հատուկ կրթություն</t>
  </si>
  <si>
    <t>04. Միջնակարգ հատուկ կրթություն</t>
  </si>
  <si>
    <t>04. Տարրական ներառական կրթություն</t>
  </si>
  <si>
    <t>04. Հիմնական ներառական կրթություն</t>
  </si>
  <si>
    <t>05. Միջնակարգ ներառական կրթություն</t>
  </si>
  <si>
    <t>08. Տարրական մասնագիտացված հանրակրթական ուսուցում</t>
  </si>
  <si>
    <t>37.Համաշխարհային բանկի աջակցությամբ իրականացվող Կրթության  բարելավման ծրագիր</t>
  </si>
  <si>
    <t>01. Նախնական մասնագիտական (արհեստագործական) կրթության գծով ուսանողական նպաստների տրամադրում</t>
  </si>
  <si>
    <t>Ընդամենը</t>
  </si>
  <si>
    <t xml:space="preserve"> Գումար /հազ. դրամ/</t>
  </si>
  <si>
    <t>08. Մասնագիտացված հիմնական հանրակրթական ուսուցում</t>
  </si>
  <si>
    <t>10. Մասնագիտացված միջնակարգ հանրակրթական ուսուցում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</si>
</sst>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_(* #,##0.0_);_(* \(#,##0.0\);_(* &quot;-&quot;??_);_(@_)"/>
    <numFmt numFmtId="189" formatCode="_(* #,##0.0_);_(* \(#,##0.0\);_(* &quot;-&quot;?_);_(@_)"/>
    <numFmt numFmtId="190" formatCode="_(* #,##0_);_(* \(#,##0\);_(* &quot;-&quot;??_);_(@_)"/>
    <numFmt numFmtId="191" formatCode="_(* #,##0.000_);_(* \(#,##0.000\);_(* &quot;-&quot;??_);_(@_)"/>
    <numFmt numFmtId="192" formatCode="0.00_);\(0.00\)"/>
    <numFmt numFmtId="193" formatCode="0.0_);\(0.0\)"/>
    <numFmt numFmtId="194" formatCode="_-* #,##0.0_р_._-;\-* #,##0.0_р_._-;_-* &quot;-&quot;?_р_._-;_-@_-"/>
    <numFmt numFmtId="195" formatCode="#,##0.0"/>
    <numFmt numFmtId="196" formatCode="#,##0.0\ ;\(#,##0.0\)"/>
    <numFmt numFmtId="197" formatCode="_-* #,##0.00&quot; &quot;\ _-;\-* #,##0.00&quot; &quot;\ _-;_-* &quot;-&quot;??&quot; &quot;\ _-;_-@_-"/>
    <numFmt numFmtId="198" formatCode="_-* #,##0.0&quot; &quot;\ _-;\-* #,##0.0&quot; &quot;\ _-;_-* &quot;-&quot;??&quot; &quot;\ _-;_-@_-"/>
    <numFmt numFmtId="199" formatCode="#,##0.00\ ;\(#,##0.00\)"/>
  </numFmts>
  <fonts count="27">
    <font>
      <sz val="10"/>
      <name val="Arial Armenian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 Armenian"/>
      <family val="0"/>
    </font>
    <font>
      <b/>
      <u val="single"/>
      <sz val="10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Alignment="1">
      <alignment/>
    </xf>
    <xf numFmtId="195" fontId="4" fillId="0" borderId="0" xfId="0" applyNumberFormat="1" applyFont="1" applyFill="1" applyBorder="1" applyAlignment="1">
      <alignment vertical="center" wrapText="1"/>
    </xf>
    <xf numFmtId="195" fontId="5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vertical="center"/>
    </xf>
    <xf numFmtId="195" fontId="4" fillId="0" borderId="0" xfId="0" applyNumberFormat="1" applyFont="1" applyFill="1" applyAlignment="1">
      <alignment vertical="center" wrapText="1"/>
    </xf>
    <xf numFmtId="195" fontId="5" fillId="0" borderId="0" xfId="0" applyNumberFormat="1" applyFont="1" applyFill="1" applyAlignment="1">
      <alignment/>
    </xf>
    <xf numFmtId="195" fontId="4" fillId="0" borderId="0" xfId="0" applyNumberFormat="1" applyFont="1" applyFill="1" applyAlignment="1">
      <alignment vertical="center"/>
    </xf>
    <xf numFmtId="195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195" fontId="4" fillId="0" borderId="0" xfId="0" applyNumberFormat="1" applyFont="1" applyFill="1" applyAlignment="1">
      <alignment horizontal="left" vertical="top"/>
    </xf>
    <xf numFmtId="0" fontId="5" fillId="0" borderId="10" xfId="57" applyFont="1" applyFill="1" applyBorder="1" applyAlignment="1">
      <alignment horizontal="left" vertical="center" wrapText="1"/>
      <protection/>
    </xf>
    <xf numFmtId="195" fontId="5" fillId="0" borderId="10" xfId="57" applyNumberFormat="1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195" fontId="5" fillId="0" borderId="10" xfId="42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 wrapText="1"/>
    </xf>
    <xf numFmtId="195" fontId="24" fillId="0" borderId="10" xfId="57" applyNumberFormat="1" applyFont="1" applyFill="1" applyBorder="1" applyAlignment="1">
      <alignment horizontal="left" vertical="top" wrapText="1"/>
      <protection/>
    </xf>
    <xf numFmtId="0" fontId="4" fillId="0" borderId="14" xfId="0" applyFont="1" applyFill="1" applyBorder="1" applyAlignment="1">
      <alignment wrapText="1"/>
    </xf>
    <xf numFmtId="195" fontId="4" fillId="0" borderId="10" xfId="57" applyNumberFormat="1" applyFont="1" applyFill="1" applyBorder="1" applyAlignment="1">
      <alignment horizontal="left" vertical="top" wrapText="1"/>
      <protection/>
    </xf>
    <xf numFmtId="195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 wrapText="1"/>
    </xf>
    <xf numFmtId="195" fontId="5" fillId="0" borderId="14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195" fontId="5" fillId="0" borderId="15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95" fontId="5" fillId="0" borderId="14" xfId="58" applyNumberFormat="1" applyFont="1" applyFill="1" applyBorder="1" applyAlignment="1" quotePrefix="1">
      <alignment horizontal="left" vertical="top" wrapText="1"/>
      <protection/>
    </xf>
    <xf numFmtId="0" fontId="5" fillId="0" borderId="17" xfId="0" applyFont="1" applyFill="1" applyBorder="1" applyAlignment="1">
      <alignment vertical="center" wrapText="1"/>
    </xf>
    <xf numFmtId="195" fontId="5" fillId="0" borderId="17" xfId="0" applyNumberFormat="1" applyFont="1" applyFill="1" applyBorder="1" applyAlignment="1">
      <alignment horizontal="left" vertical="top" wrapText="1"/>
    </xf>
    <xf numFmtId="195" fontId="5" fillId="0" borderId="13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/>
    </xf>
    <xf numFmtId="195" fontId="24" fillId="0" borderId="10" xfId="0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5" fillId="0" borderId="19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justify" vertical="center" wrapText="1"/>
    </xf>
    <xf numFmtId="195" fontId="4" fillId="0" borderId="0" xfId="0" applyNumberFormat="1" applyFont="1" applyFill="1" applyAlignment="1">
      <alignment horizontal="right" wrapText="1"/>
    </xf>
    <xf numFmtId="0" fontId="4" fillId="0" borderId="10" xfId="0" applyFont="1" applyFill="1" applyBorder="1" applyAlignment="1">
      <alignment wrapText="1"/>
    </xf>
    <xf numFmtId="195" fontId="25" fillId="0" borderId="10" xfId="57" applyNumberFormat="1" applyFont="1" applyFill="1" applyBorder="1" applyAlignment="1">
      <alignment horizontal="left" vertical="top" wrapText="1"/>
      <protection/>
    </xf>
    <xf numFmtId="195" fontId="25" fillId="0" borderId="0" xfId="0" applyNumberFormat="1" applyFont="1" applyFill="1" applyBorder="1" applyAlignment="1">
      <alignment/>
    </xf>
    <xf numFmtId="0" fontId="5" fillId="0" borderId="20" xfId="57" applyFont="1" applyFill="1" applyBorder="1" applyAlignment="1">
      <alignment horizontal="center" vertical="center" wrapText="1"/>
      <protection/>
    </xf>
    <xf numFmtId="0" fontId="5" fillId="0" borderId="16" xfId="57" applyFont="1" applyFill="1" applyBorder="1" applyAlignment="1">
      <alignment horizontal="center" vertical="center" wrapText="1"/>
      <protection/>
    </xf>
    <xf numFmtId="195" fontId="5" fillId="0" borderId="20" xfId="57" applyNumberFormat="1" applyFont="1" applyFill="1" applyBorder="1" applyAlignment="1">
      <alignment horizontal="center" vertical="top" wrapText="1"/>
      <protection/>
    </xf>
    <xf numFmtId="195" fontId="5" fillId="0" borderId="16" xfId="57" applyNumberFormat="1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/>
    </xf>
    <xf numFmtId="0" fontId="5" fillId="0" borderId="20" xfId="57" applyFont="1" applyFill="1" applyBorder="1" applyAlignment="1">
      <alignment horizontal="center" vertical="center" textRotation="90" wrapText="1"/>
      <protection/>
    </xf>
    <xf numFmtId="0" fontId="5" fillId="0" borderId="16" xfId="57" applyFont="1" applyFill="1" applyBorder="1" applyAlignment="1">
      <alignment horizontal="center" vertic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mematakan _1" xfId="57"/>
    <cellStyle name="Normal_Hamematakan _1_Educationhamemat200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workbookViewId="0" topLeftCell="A13">
      <selection activeCell="F20" sqref="F20"/>
    </sheetView>
  </sheetViews>
  <sheetFormatPr defaultColWidth="9.00390625" defaultRowHeight="12.75"/>
  <cols>
    <col min="1" max="1" width="9.125" style="10" customWidth="1"/>
    <col min="2" max="2" width="5.75390625" style="10" customWidth="1"/>
    <col min="3" max="3" width="6.25390625" style="10" customWidth="1"/>
    <col min="4" max="5" width="6.125" style="10" customWidth="1"/>
    <col min="6" max="6" width="52.125" style="10" customWidth="1"/>
    <col min="7" max="7" width="15.75390625" style="12" hidden="1" customWidth="1"/>
    <col min="8" max="8" width="14.00390625" style="2" customWidth="1"/>
    <col min="9" max="9" width="14.25390625" style="2" customWidth="1"/>
    <col min="10" max="10" width="14.75390625" style="2" customWidth="1"/>
    <col min="11" max="11" width="9.125" style="2" customWidth="1"/>
    <col min="12" max="16384" width="9.125" style="10" customWidth="1"/>
  </cols>
  <sheetData>
    <row r="1" ht="17.25">
      <c r="F1" s="48" t="s">
        <v>23</v>
      </c>
    </row>
    <row r="2" ht="13.5">
      <c r="F2" s="11"/>
    </row>
    <row r="3" spans="3:8" ht="53.25" customHeight="1">
      <c r="C3" s="60" t="s">
        <v>49</v>
      </c>
      <c r="D3" s="60"/>
      <c r="E3" s="60"/>
      <c r="F3" s="60"/>
      <c r="G3" s="49"/>
      <c r="H3" s="50"/>
    </row>
    <row r="4" spans="6:8" ht="13.5">
      <c r="F4" s="11"/>
      <c r="H4" s="52"/>
    </row>
    <row r="5" spans="2:8" ht="44.25" customHeight="1">
      <c r="B5" s="56" t="s">
        <v>22</v>
      </c>
      <c r="C5" s="62" t="s">
        <v>7</v>
      </c>
      <c r="D5" s="62" t="s">
        <v>8</v>
      </c>
      <c r="E5" s="62" t="s">
        <v>15</v>
      </c>
      <c r="F5" s="56" t="s">
        <v>50</v>
      </c>
      <c r="G5" s="58" t="s">
        <v>17</v>
      </c>
      <c r="H5" s="56" t="s">
        <v>62</v>
      </c>
    </row>
    <row r="6" spans="2:8" ht="51" customHeight="1">
      <c r="B6" s="57"/>
      <c r="C6" s="63"/>
      <c r="D6" s="63"/>
      <c r="E6" s="63"/>
      <c r="F6" s="57"/>
      <c r="G6" s="59"/>
      <c r="H6" s="57"/>
    </row>
    <row r="7" spans="2:8" ht="12.75" customHeight="1">
      <c r="B7" s="15"/>
      <c r="C7" s="16"/>
      <c r="D7" s="17"/>
      <c r="E7" s="16"/>
      <c r="F7" s="18"/>
      <c r="G7" s="14"/>
      <c r="H7" s="9"/>
    </row>
    <row r="8" spans="2:11" s="22" customFormat="1" ht="60" customHeight="1">
      <c r="B8" s="51">
        <v>1</v>
      </c>
      <c r="C8" s="19" t="s">
        <v>6</v>
      </c>
      <c r="D8" s="19" t="s">
        <v>4</v>
      </c>
      <c r="E8" s="19" t="s">
        <v>4</v>
      </c>
      <c r="F8" s="13" t="s">
        <v>12</v>
      </c>
      <c r="G8" s="14" t="e">
        <f>SUM(#REF!)</f>
        <v>#REF!</v>
      </c>
      <c r="H8" s="14">
        <v>4605.7</v>
      </c>
      <c r="I8" s="3"/>
      <c r="J8" s="3"/>
      <c r="K8" s="6"/>
    </row>
    <row r="9" spans="2:11" s="22" customFormat="1" ht="60" customHeight="1">
      <c r="B9" s="51">
        <v>2</v>
      </c>
      <c r="C9" s="19" t="s">
        <v>6</v>
      </c>
      <c r="D9" s="19" t="s">
        <v>4</v>
      </c>
      <c r="E9" s="19" t="s">
        <v>5</v>
      </c>
      <c r="F9" s="13" t="s">
        <v>43</v>
      </c>
      <c r="G9" s="23" t="e">
        <f>#REF!+#REF!+G10+G11+#REF!+#REF!+#REF!+G12</f>
        <v>#REF!</v>
      </c>
      <c r="H9" s="14">
        <v>69438</v>
      </c>
      <c r="I9" s="3"/>
      <c r="J9" s="3"/>
      <c r="K9" s="6"/>
    </row>
    <row r="10" spans="2:11" s="22" customFormat="1" ht="60" customHeight="1">
      <c r="B10" s="51">
        <v>3</v>
      </c>
      <c r="C10" s="19" t="s">
        <v>6</v>
      </c>
      <c r="D10" s="19" t="s">
        <v>4</v>
      </c>
      <c r="E10" s="19" t="s">
        <v>5</v>
      </c>
      <c r="F10" s="28" t="s">
        <v>52</v>
      </c>
      <c r="G10" s="29">
        <v>835941.7</v>
      </c>
      <c r="H10" s="14">
        <v>84733.1</v>
      </c>
      <c r="I10" s="3"/>
      <c r="J10" s="3"/>
      <c r="K10" s="6"/>
    </row>
    <row r="11" spans="2:11" s="27" customFormat="1" ht="60" customHeight="1">
      <c r="B11" s="51">
        <v>4</v>
      </c>
      <c r="C11" s="33" t="s">
        <v>6</v>
      </c>
      <c r="D11" s="33" t="s">
        <v>4</v>
      </c>
      <c r="E11" s="33" t="s">
        <v>5</v>
      </c>
      <c r="F11" s="28" t="s">
        <v>55</v>
      </c>
      <c r="G11" s="29">
        <v>982520.4</v>
      </c>
      <c r="H11" s="14">
        <v>9325.1</v>
      </c>
      <c r="I11" s="1"/>
      <c r="J11" s="1"/>
      <c r="K11" s="2"/>
    </row>
    <row r="12" spans="2:11" s="22" customFormat="1" ht="60" customHeight="1">
      <c r="B12" s="51">
        <v>5</v>
      </c>
      <c r="C12" s="19" t="s">
        <v>6</v>
      </c>
      <c r="D12" s="19" t="s">
        <v>4</v>
      </c>
      <c r="E12" s="19" t="s">
        <v>5</v>
      </c>
      <c r="F12" s="31" t="s">
        <v>58</v>
      </c>
      <c r="G12" s="32">
        <v>85217.1</v>
      </c>
      <c r="H12" s="14">
        <v>14930.5</v>
      </c>
      <c r="I12" s="3"/>
      <c r="J12" s="3"/>
      <c r="K12" s="6"/>
    </row>
    <row r="13" spans="2:11" s="22" customFormat="1" ht="60" customHeight="1">
      <c r="B13" s="51">
        <v>6</v>
      </c>
      <c r="C13" s="33" t="s">
        <v>6</v>
      </c>
      <c r="D13" s="19" t="s">
        <v>5</v>
      </c>
      <c r="E13" s="19" t="s">
        <v>4</v>
      </c>
      <c r="F13" s="13" t="s">
        <v>44</v>
      </c>
      <c r="G13" s="21" t="e">
        <f>#REF!+#REF!+#REF!+G14+G15+#REF!+#REF!+#REF!+#REF!+G16+#REF!</f>
        <v>#REF!</v>
      </c>
      <c r="H13" s="14">
        <v>172059.8</v>
      </c>
      <c r="I13" s="3"/>
      <c r="J13" s="3"/>
      <c r="K13" s="6"/>
    </row>
    <row r="14" spans="2:11" s="22" customFormat="1" ht="60" customHeight="1">
      <c r="B14" s="51">
        <v>7</v>
      </c>
      <c r="C14" s="19" t="s">
        <v>6</v>
      </c>
      <c r="D14" s="19" t="s">
        <v>5</v>
      </c>
      <c r="E14" s="19" t="s">
        <v>4</v>
      </c>
      <c r="F14" s="28" t="s">
        <v>53</v>
      </c>
      <c r="G14" s="21" t="e">
        <f>SUM(#REF!)</f>
        <v>#REF!</v>
      </c>
      <c r="H14" s="14">
        <v>130976.8</v>
      </c>
      <c r="I14" s="3"/>
      <c r="J14" s="3"/>
      <c r="K14" s="6"/>
    </row>
    <row r="15" spans="2:11" s="27" customFormat="1" ht="60" customHeight="1">
      <c r="B15" s="51">
        <v>8</v>
      </c>
      <c r="C15" s="33" t="s">
        <v>6</v>
      </c>
      <c r="D15" s="33" t="s">
        <v>5</v>
      </c>
      <c r="E15" s="33" t="s">
        <v>4</v>
      </c>
      <c r="F15" s="28" t="s">
        <v>56</v>
      </c>
      <c r="G15" s="21" t="e">
        <f>SUM(#REF!)</f>
        <v>#REF!</v>
      </c>
      <c r="H15" s="14">
        <v>15256.5</v>
      </c>
      <c r="I15" s="4"/>
      <c r="J15" s="4"/>
      <c r="K15" s="7"/>
    </row>
    <row r="16" spans="2:11" s="22" customFormat="1" ht="60" customHeight="1">
      <c r="B16" s="51">
        <v>9</v>
      </c>
      <c r="C16" s="19" t="s">
        <v>6</v>
      </c>
      <c r="D16" s="19" t="s">
        <v>5</v>
      </c>
      <c r="E16" s="19" t="s">
        <v>4</v>
      </c>
      <c r="F16" s="28" t="s">
        <v>63</v>
      </c>
      <c r="G16" s="21" t="e">
        <f>SUM(#REF!)</f>
        <v>#REF!</v>
      </c>
      <c r="H16" s="14">
        <v>190338.9</v>
      </c>
      <c r="I16" s="3"/>
      <c r="J16" s="3"/>
      <c r="K16" s="6"/>
    </row>
    <row r="17" spans="2:11" s="22" customFormat="1" ht="60" customHeight="1">
      <c r="B17" s="51">
        <v>10</v>
      </c>
      <c r="C17" s="19" t="s">
        <v>6</v>
      </c>
      <c r="D17" s="19" t="s">
        <v>5</v>
      </c>
      <c r="E17" s="19" t="s">
        <v>5</v>
      </c>
      <c r="F17" s="28" t="s">
        <v>51</v>
      </c>
      <c r="G17" s="29" t="e">
        <f>SUM(#REF!)</f>
        <v>#REF!</v>
      </c>
      <c r="H17" s="14">
        <v>1066130.1</v>
      </c>
      <c r="I17" s="3"/>
      <c r="J17" s="3"/>
      <c r="K17" s="6"/>
    </row>
    <row r="18" spans="2:11" s="22" customFormat="1" ht="60" customHeight="1">
      <c r="B18" s="51">
        <v>11</v>
      </c>
      <c r="C18" s="19" t="s">
        <v>6</v>
      </c>
      <c r="D18" s="19" t="s">
        <v>5</v>
      </c>
      <c r="E18" s="19" t="s">
        <v>5</v>
      </c>
      <c r="F18" s="28" t="s">
        <v>54</v>
      </c>
      <c r="G18" s="29" t="e">
        <f>SUM(#REF!)</f>
        <v>#REF!</v>
      </c>
      <c r="H18" s="14">
        <v>96716.5</v>
      </c>
      <c r="I18" s="3"/>
      <c r="J18" s="3"/>
      <c r="K18" s="6"/>
    </row>
    <row r="19" spans="2:11" s="27" customFormat="1" ht="60" customHeight="1">
      <c r="B19" s="51">
        <v>12</v>
      </c>
      <c r="C19" s="33" t="s">
        <v>6</v>
      </c>
      <c r="D19" s="33" t="s">
        <v>5</v>
      </c>
      <c r="E19" s="33" t="s">
        <v>5</v>
      </c>
      <c r="F19" s="28" t="s">
        <v>57</v>
      </c>
      <c r="G19" s="35" t="e">
        <f>SUM(#REF!)</f>
        <v>#REF!</v>
      </c>
      <c r="H19" s="14">
        <v>15790.2</v>
      </c>
      <c r="I19" s="1"/>
      <c r="J19" s="1"/>
      <c r="K19" s="2"/>
    </row>
    <row r="20" spans="2:11" s="22" customFormat="1" ht="60" customHeight="1">
      <c r="B20" s="51">
        <v>13</v>
      </c>
      <c r="C20" s="19" t="s">
        <v>6</v>
      </c>
      <c r="D20" s="19" t="s">
        <v>5</v>
      </c>
      <c r="E20" s="19" t="s">
        <v>5</v>
      </c>
      <c r="F20" s="28" t="s">
        <v>64</v>
      </c>
      <c r="G20" s="29" t="e">
        <f>SUM(#REF!)</f>
        <v>#REF!</v>
      </c>
      <c r="H20" s="14">
        <v>136765.5</v>
      </c>
      <c r="I20" s="3"/>
      <c r="J20" s="3"/>
      <c r="K20" s="6"/>
    </row>
    <row r="21" spans="2:11" s="22" customFormat="1" ht="60" customHeight="1">
      <c r="B21" s="51">
        <v>14</v>
      </c>
      <c r="C21" s="19" t="s">
        <v>6</v>
      </c>
      <c r="D21" s="19" t="s">
        <v>1</v>
      </c>
      <c r="E21" s="19" t="s">
        <v>4</v>
      </c>
      <c r="F21" s="36" t="s">
        <v>60</v>
      </c>
      <c r="G21" s="37">
        <v>2230268.4</v>
      </c>
      <c r="H21" s="14">
        <v>360740</v>
      </c>
      <c r="I21" s="3"/>
      <c r="J21" s="3"/>
      <c r="K21" s="6"/>
    </row>
    <row r="22" spans="2:10" ht="60" customHeight="1">
      <c r="B22" s="51">
        <v>15</v>
      </c>
      <c r="C22" s="33" t="s">
        <v>6</v>
      </c>
      <c r="D22" s="33" t="s">
        <v>1</v>
      </c>
      <c r="E22" s="33" t="s">
        <v>4</v>
      </c>
      <c r="F22" s="20" t="s">
        <v>9</v>
      </c>
      <c r="G22" s="38">
        <v>363704.4</v>
      </c>
      <c r="H22" s="14">
        <v>60955</v>
      </c>
      <c r="I22" s="1"/>
      <c r="J22" s="1"/>
    </row>
    <row r="23" spans="2:11" s="22" customFormat="1" ht="60" customHeight="1">
      <c r="B23" s="51">
        <v>16</v>
      </c>
      <c r="C23" s="19" t="s">
        <v>6</v>
      </c>
      <c r="D23" s="19" t="s">
        <v>1</v>
      </c>
      <c r="E23" s="19" t="s">
        <v>5</v>
      </c>
      <c r="F23" s="28" t="s">
        <v>10</v>
      </c>
      <c r="G23" s="21" t="e">
        <f>SUM(#REF!)</f>
        <v>#REF!</v>
      </c>
      <c r="H23" s="14">
        <v>984300</v>
      </c>
      <c r="I23" s="3"/>
      <c r="J23" s="3"/>
      <c r="K23" s="6"/>
    </row>
    <row r="24" spans="2:10" ht="60" customHeight="1">
      <c r="B24" s="51">
        <v>17</v>
      </c>
      <c r="C24" s="33" t="s">
        <v>6</v>
      </c>
      <c r="D24" s="33" t="s">
        <v>1</v>
      </c>
      <c r="E24" s="33" t="s">
        <v>5</v>
      </c>
      <c r="F24" s="28" t="s">
        <v>14</v>
      </c>
      <c r="G24" s="21" t="e">
        <f>SUM(#REF!)</f>
        <v>#REF!</v>
      </c>
      <c r="H24" s="14">
        <v>104690</v>
      </c>
      <c r="I24" s="1"/>
      <c r="J24" s="1"/>
    </row>
    <row r="25" spans="2:11" s="22" customFormat="1" ht="60" customHeight="1">
      <c r="B25" s="51">
        <v>18</v>
      </c>
      <c r="C25" s="19" t="s">
        <v>6</v>
      </c>
      <c r="D25" s="19" t="s">
        <v>0</v>
      </c>
      <c r="E25" s="19" t="s">
        <v>4</v>
      </c>
      <c r="F25" s="39" t="s">
        <v>45</v>
      </c>
      <c r="G25" s="21" t="e">
        <f>SUM(#REF!)</f>
        <v>#REF!</v>
      </c>
      <c r="H25" s="14">
        <v>1600038.6</v>
      </c>
      <c r="I25" s="3"/>
      <c r="J25" s="3"/>
      <c r="K25" s="6"/>
    </row>
    <row r="26" spans="2:10" ht="60" customHeight="1">
      <c r="B26" s="51">
        <v>19</v>
      </c>
      <c r="C26" s="33" t="s">
        <v>6</v>
      </c>
      <c r="D26" s="33" t="s">
        <v>0</v>
      </c>
      <c r="E26" s="33" t="s">
        <v>4</v>
      </c>
      <c r="F26" s="39" t="s">
        <v>46</v>
      </c>
      <c r="G26" s="21" t="e">
        <f>SUM(#REF!)</f>
        <v>#REF!</v>
      </c>
      <c r="H26" s="14">
        <v>107370.1</v>
      </c>
      <c r="I26" s="1"/>
      <c r="J26" s="1"/>
    </row>
    <row r="27" spans="2:10" ht="60" customHeight="1">
      <c r="B27" s="51">
        <v>20</v>
      </c>
      <c r="C27" s="33" t="s">
        <v>6</v>
      </c>
      <c r="D27" s="33" t="s">
        <v>0</v>
      </c>
      <c r="E27" s="33" t="s">
        <v>5</v>
      </c>
      <c r="F27" s="39" t="s">
        <v>47</v>
      </c>
      <c r="G27" s="21" t="e">
        <f>SUM(#REF!)</f>
        <v>#REF!</v>
      </c>
      <c r="H27" s="14">
        <v>97421</v>
      </c>
      <c r="I27" s="1"/>
      <c r="J27" s="1"/>
    </row>
    <row r="28" spans="2:10" ht="60" customHeight="1">
      <c r="B28" s="51">
        <v>21</v>
      </c>
      <c r="C28" s="33" t="s">
        <v>6</v>
      </c>
      <c r="D28" s="33" t="s">
        <v>0</v>
      </c>
      <c r="E28" s="33" t="s">
        <v>5</v>
      </c>
      <c r="F28" s="39" t="s">
        <v>48</v>
      </c>
      <c r="G28" s="21" t="e">
        <f>SUM(#REF!)</f>
        <v>#REF!</v>
      </c>
      <c r="H28" s="14">
        <v>34452</v>
      </c>
      <c r="I28" s="1"/>
      <c r="J28" s="1"/>
    </row>
    <row r="29" spans="2:11" s="22" customFormat="1" ht="60" customHeight="1">
      <c r="B29" s="51">
        <v>22</v>
      </c>
      <c r="C29" s="19" t="s">
        <v>6</v>
      </c>
      <c r="D29" s="19" t="s">
        <v>2</v>
      </c>
      <c r="E29" s="19" t="s">
        <v>4</v>
      </c>
      <c r="F29" s="28" t="s">
        <v>13</v>
      </c>
      <c r="G29" s="21" t="e">
        <f>SUM(#REF!)</f>
        <v>#REF!</v>
      </c>
      <c r="H29" s="14">
        <v>195614.6</v>
      </c>
      <c r="I29" s="3"/>
      <c r="J29" s="3"/>
      <c r="K29" s="6"/>
    </row>
    <row r="30" spans="2:10" ht="60" customHeight="1">
      <c r="B30" s="51">
        <v>23</v>
      </c>
      <c r="C30" s="33" t="s">
        <v>6</v>
      </c>
      <c r="D30" s="33" t="s">
        <v>2</v>
      </c>
      <c r="E30" s="33" t="s">
        <v>4</v>
      </c>
      <c r="F30" s="40" t="s">
        <v>18</v>
      </c>
      <c r="G30" s="21" t="e">
        <f>SUM(#REF!)</f>
        <v>#REF!</v>
      </c>
      <c r="H30" s="14">
        <v>12633.1</v>
      </c>
      <c r="I30" s="1"/>
      <c r="J30" s="1"/>
    </row>
    <row r="31" spans="2:11" s="22" customFormat="1" ht="60" customHeight="1">
      <c r="B31" s="51">
        <v>24</v>
      </c>
      <c r="C31" s="19" t="s">
        <v>6</v>
      </c>
      <c r="D31" s="19" t="s">
        <v>3</v>
      </c>
      <c r="E31" s="19" t="s">
        <v>4</v>
      </c>
      <c r="F31" s="39" t="s">
        <v>16</v>
      </c>
      <c r="G31" s="21" t="e">
        <f>SUM(#REF!)</f>
        <v>#REF!</v>
      </c>
      <c r="H31" s="14">
        <v>7526.7</v>
      </c>
      <c r="I31" s="3"/>
      <c r="J31" s="3"/>
      <c r="K31" s="6"/>
    </row>
    <row r="32" spans="2:11" s="22" customFormat="1" ht="60" customHeight="1">
      <c r="B32" s="51">
        <v>25</v>
      </c>
      <c r="C32" s="19" t="s">
        <v>6</v>
      </c>
      <c r="D32" s="19" t="s">
        <v>3</v>
      </c>
      <c r="E32" s="19" t="s">
        <v>4</v>
      </c>
      <c r="F32" s="28" t="s">
        <v>25</v>
      </c>
      <c r="G32" s="21" t="e">
        <f>SUM(#REF!)</f>
        <v>#REF!</v>
      </c>
      <c r="H32" s="14">
        <v>1586</v>
      </c>
      <c r="I32" s="3"/>
      <c r="J32" s="3"/>
      <c r="K32" s="6"/>
    </row>
    <row r="33" spans="2:11" s="22" customFormat="1" ht="60" customHeight="1">
      <c r="B33" s="51">
        <v>26</v>
      </c>
      <c r="C33" s="19" t="s">
        <v>6</v>
      </c>
      <c r="D33" s="19" t="s">
        <v>3</v>
      </c>
      <c r="E33" s="19" t="s">
        <v>4</v>
      </c>
      <c r="F33" s="28" t="s">
        <v>26</v>
      </c>
      <c r="G33" s="21" t="e">
        <f>SUM(#REF!)</f>
        <v>#REF!</v>
      </c>
      <c r="H33" s="14">
        <v>35305.5</v>
      </c>
      <c r="I33" s="3"/>
      <c r="J33" s="3"/>
      <c r="K33" s="6"/>
    </row>
    <row r="34" spans="2:11" s="22" customFormat="1" ht="60" customHeight="1">
      <c r="B34" s="51">
        <v>27</v>
      </c>
      <c r="C34" s="19" t="s">
        <v>6</v>
      </c>
      <c r="D34" s="19" t="s">
        <v>3</v>
      </c>
      <c r="E34" s="19" t="s">
        <v>4</v>
      </c>
      <c r="F34" s="28" t="s">
        <v>27</v>
      </c>
      <c r="G34" s="21" t="e">
        <f>SUM(#REF!)</f>
        <v>#REF!</v>
      </c>
      <c r="H34" s="14">
        <v>21989.5</v>
      </c>
      <c r="I34" s="3"/>
      <c r="J34" s="3"/>
      <c r="K34" s="6"/>
    </row>
    <row r="35" spans="2:11" s="22" customFormat="1" ht="60" customHeight="1">
      <c r="B35" s="51">
        <v>28</v>
      </c>
      <c r="C35" s="19" t="s">
        <v>6</v>
      </c>
      <c r="D35" s="19" t="s">
        <v>3</v>
      </c>
      <c r="E35" s="19" t="s">
        <v>4</v>
      </c>
      <c r="F35" s="39" t="s">
        <v>28</v>
      </c>
      <c r="G35" s="21" t="e">
        <f>SUM(#REF!)</f>
        <v>#REF!</v>
      </c>
      <c r="H35" s="14">
        <v>8506.7</v>
      </c>
      <c r="I35" s="3"/>
      <c r="J35" s="3"/>
      <c r="K35" s="6"/>
    </row>
    <row r="36" spans="2:10" ht="60" customHeight="1">
      <c r="B36" s="51">
        <v>29</v>
      </c>
      <c r="C36" s="19" t="s">
        <v>6</v>
      </c>
      <c r="D36" s="19" t="s">
        <v>3</v>
      </c>
      <c r="E36" s="19" t="s">
        <v>4</v>
      </c>
      <c r="F36" s="39" t="s">
        <v>29</v>
      </c>
      <c r="G36" s="21" t="e">
        <f>SUM(#REF!)</f>
        <v>#REF!</v>
      </c>
      <c r="H36" s="14">
        <v>6975</v>
      </c>
      <c r="I36" s="1"/>
      <c r="J36" s="1"/>
    </row>
    <row r="37" spans="2:11" s="22" customFormat="1" ht="60" customHeight="1">
      <c r="B37" s="51">
        <v>30</v>
      </c>
      <c r="C37" s="19" t="s">
        <v>6</v>
      </c>
      <c r="D37" s="19" t="s">
        <v>3</v>
      </c>
      <c r="E37" s="19" t="s">
        <v>4</v>
      </c>
      <c r="F37" s="28" t="s">
        <v>30</v>
      </c>
      <c r="G37" s="21" t="e">
        <f>SUM(#REF!)</f>
        <v>#REF!</v>
      </c>
      <c r="H37" s="14">
        <v>82893.4</v>
      </c>
      <c r="I37" s="3"/>
      <c r="J37" s="3"/>
      <c r="K37" s="6"/>
    </row>
    <row r="38" spans="2:11" s="41" customFormat="1" ht="60" customHeight="1">
      <c r="B38" s="51">
        <v>31</v>
      </c>
      <c r="C38" s="19" t="s">
        <v>6</v>
      </c>
      <c r="D38" s="19" t="s">
        <v>3</v>
      </c>
      <c r="E38" s="19" t="s">
        <v>4</v>
      </c>
      <c r="F38" s="28" t="s">
        <v>31</v>
      </c>
      <c r="G38" s="21" t="e">
        <f>SUM(#REF!)</f>
        <v>#REF!</v>
      </c>
      <c r="H38" s="14">
        <v>26762.1</v>
      </c>
      <c r="I38" s="5"/>
      <c r="J38" s="5"/>
      <c r="K38" s="8"/>
    </row>
    <row r="39" spans="2:11" s="27" customFormat="1" ht="60" customHeight="1">
      <c r="B39" s="51">
        <v>32</v>
      </c>
      <c r="C39" s="19" t="s">
        <v>6</v>
      </c>
      <c r="D39" s="19" t="s">
        <v>3</v>
      </c>
      <c r="E39" s="19" t="s">
        <v>4</v>
      </c>
      <c r="F39" s="28" t="s">
        <v>19</v>
      </c>
      <c r="G39" s="21" t="e">
        <f>SUM(#REF!)</f>
        <v>#REF!</v>
      </c>
      <c r="H39" s="14">
        <v>19351.2</v>
      </c>
      <c r="I39" s="1"/>
      <c r="J39" s="1"/>
      <c r="K39" s="2"/>
    </row>
    <row r="40" spans="2:11" s="27" customFormat="1" ht="60" customHeight="1">
      <c r="B40" s="51">
        <v>33</v>
      </c>
      <c r="C40" s="19" t="s">
        <v>6</v>
      </c>
      <c r="D40" s="19" t="s">
        <v>3</v>
      </c>
      <c r="E40" s="19" t="s">
        <v>4</v>
      </c>
      <c r="F40" s="39" t="s">
        <v>20</v>
      </c>
      <c r="G40" s="21" t="e">
        <f>SUM(#REF!)</f>
        <v>#REF!</v>
      </c>
      <c r="H40" s="14">
        <v>13998.7</v>
      </c>
      <c r="I40" s="1"/>
      <c r="J40" s="1"/>
      <c r="K40" s="2"/>
    </row>
    <row r="41" spans="2:11" s="27" customFormat="1" ht="60" customHeight="1">
      <c r="B41" s="51">
        <v>34</v>
      </c>
      <c r="C41" s="19" t="s">
        <v>6</v>
      </c>
      <c r="D41" s="19" t="s">
        <v>3</v>
      </c>
      <c r="E41" s="19" t="s">
        <v>4</v>
      </c>
      <c r="F41" s="28" t="s">
        <v>21</v>
      </c>
      <c r="G41" s="21" t="e">
        <f>SUM(#REF!)</f>
        <v>#REF!</v>
      </c>
      <c r="H41" s="14">
        <v>14156.1</v>
      </c>
      <c r="I41" s="1"/>
      <c r="J41" s="1"/>
      <c r="K41" s="2"/>
    </row>
    <row r="42" spans="2:10" ht="60" customHeight="1">
      <c r="B42" s="51">
        <v>35</v>
      </c>
      <c r="C42" s="19" t="s">
        <v>6</v>
      </c>
      <c r="D42" s="19" t="s">
        <v>3</v>
      </c>
      <c r="E42" s="19" t="s">
        <v>4</v>
      </c>
      <c r="F42" s="39" t="s">
        <v>32</v>
      </c>
      <c r="G42" s="21" t="e">
        <f>SUM(#REF!)</f>
        <v>#REF!</v>
      </c>
      <c r="H42" s="14">
        <v>13819.1</v>
      </c>
      <c r="I42" s="1"/>
      <c r="J42" s="1"/>
    </row>
    <row r="43" spans="2:10" ht="60" customHeight="1">
      <c r="B43" s="51">
        <v>36</v>
      </c>
      <c r="C43" s="19" t="s">
        <v>6</v>
      </c>
      <c r="D43" s="19" t="s">
        <v>3</v>
      </c>
      <c r="E43" s="19" t="s">
        <v>4</v>
      </c>
      <c r="F43" s="39" t="s">
        <v>59</v>
      </c>
      <c r="G43" s="21"/>
      <c r="H43" s="14">
        <v>241761.08</v>
      </c>
      <c r="I43" s="1"/>
      <c r="J43" s="1"/>
    </row>
    <row r="44" spans="2:10" ht="60" customHeight="1">
      <c r="B44" s="51">
        <v>37</v>
      </c>
      <c r="C44" s="33" t="s">
        <v>6</v>
      </c>
      <c r="D44" s="33" t="s">
        <v>3</v>
      </c>
      <c r="E44" s="33" t="s">
        <v>4</v>
      </c>
      <c r="F44" s="28" t="s">
        <v>33</v>
      </c>
      <c r="G44" s="21" t="e">
        <f>SUM(#REF!)</f>
        <v>#REF!</v>
      </c>
      <c r="H44" s="14">
        <v>3366.6</v>
      </c>
      <c r="I44" s="1"/>
      <c r="J44" s="1"/>
    </row>
    <row r="45" spans="2:10" ht="60" customHeight="1">
      <c r="B45" s="51">
        <v>38</v>
      </c>
      <c r="C45" s="33" t="s">
        <v>6</v>
      </c>
      <c r="D45" s="33" t="s">
        <v>3</v>
      </c>
      <c r="E45" s="33" t="s">
        <v>4</v>
      </c>
      <c r="F45" s="28" t="s">
        <v>34</v>
      </c>
      <c r="G45" s="21" t="e">
        <f>SUM(#REF!)</f>
        <v>#REF!</v>
      </c>
      <c r="H45" s="14">
        <v>22849.5</v>
      </c>
      <c r="I45" s="1"/>
      <c r="J45" s="1"/>
    </row>
    <row r="46" spans="2:10" ht="60" customHeight="1">
      <c r="B46" s="51">
        <v>39</v>
      </c>
      <c r="C46" s="33" t="s">
        <v>6</v>
      </c>
      <c r="D46" s="33" t="s">
        <v>3</v>
      </c>
      <c r="E46" s="33" t="s">
        <v>4</v>
      </c>
      <c r="F46" s="39" t="s">
        <v>35</v>
      </c>
      <c r="G46" s="21" t="e">
        <f>SUM(#REF!)</f>
        <v>#REF!</v>
      </c>
      <c r="H46" s="14">
        <v>252834.9</v>
      </c>
      <c r="I46" s="1"/>
      <c r="J46" s="1"/>
    </row>
    <row r="47" spans="2:10" ht="60" customHeight="1">
      <c r="B47" s="51">
        <v>40</v>
      </c>
      <c r="C47" s="33" t="s">
        <v>6</v>
      </c>
      <c r="D47" s="33" t="s">
        <v>3</v>
      </c>
      <c r="E47" s="33" t="s">
        <v>4</v>
      </c>
      <c r="F47" s="28" t="s">
        <v>36</v>
      </c>
      <c r="G47" s="21" t="e">
        <f>SUM(#REF!)</f>
        <v>#REF!</v>
      </c>
      <c r="H47" s="14">
        <v>153305.4</v>
      </c>
      <c r="I47" s="1"/>
      <c r="J47" s="1"/>
    </row>
    <row r="48" spans="2:10" ht="60" customHeight="1">
      <c r="B48" s="51">
        <v>41</v>
      </c>
      <c r="C48" s="33" t="s">
        <v>6</v>
      </c>
      <c r="D48" s="33" t="s">
        <v>3</v>
      </c>
      <c r="E48" s="33" t="s">
        <v>4</v>
      </c>
      <c r="F48" s="28" t="s">
        <v>37</v>
      </c>
      <c r="G48" s="21" t="e">
        <f>SUM(#REF!)</f>
        <v>#REF!</v>
      </c>
      <c r="H48" s="14">
        <v>16290</v>
      </c>
      <c r="I48" s="1"/>
      <c r="J48" s="1"/>
    </row>
    <row r="49" spans="2:10" ht="60" customHeight="1">
      <c r="B49" s="51">
        <v>42</v>
      </c>
      <c r="C49" s="33" t="s">
        <v>38</v>
      </c>
      <c r="D49" s="33" t="s">
        <v>1</v>
      </c>
      <c r="E49" s="33" t="s">
        <v>5</v>
      </c>
      <c r="F49" s="42" t="s">
        <v>40</v>
      </c>
      <c r="G49" s="45" t="e">
        <f>#REF!</f>
        <v>#REF!</v>
      </c>
      <c r="H49" s="14">
        <v>7718.3</v>
      </c>
      <c r="I49" s="1"/>
      <c r="J49" s="1"/>
    </row>
    <row r="50" spans="2:10" ht="60" customHeight="1">
      <c r="B50" s="51">
        <v>43</v>
      </c>
      <c r="C50" s="33" t="s">
        <v>38</v>
      </c>
      <c r="D50" s="33" t="s">
        <v>0</v>
      </c>
      <c r="E50" s="33" t="s">
        <v>4</v>
      </c>
      <c r="F50" s="42" t="s">
        <v>39</v>
      </c>
      <c r="G50" s="45" t="e">
        <f>#REF!</f>
        <v>#REF!</v>
      </c>
      <c r="H50" s="14">
        <v>2805.6</v>
      </c>
      <c r="I50" s="1"/>
      <c r="J50" s="1"/>
    </row>
    <row r="51" spans="2:10" ht="60" customHeight="1">
      <c r="B51" s="51">
        <v>44</v>
      </c>
      <c r="C51" s="33" t="s">
        <v>4</v>
      </c>
      <c r="D51" s="33" t="s">
        <v>0</v>
      </c>
      <c r="E51" s="33" t="s">
        <v>4</v>
      </c>
      <c r="F51" s="42" t="s">
        <v>41</v>
      </c>
      <c r="G51" s="26"/>
      <c r="H51" s="14">
        <v>905</v>
      </c>
      <c r="I51" s="1"/>
      <c r="J51" s="1"/>
    </row>
    <row r="52" spans="2:10" ht="20.25" customHeight="1" hidden="1">
      <c r="B52" s="30"/>
      <c r="C52" s="44"/>
      <c r="D52" s="44"/>
      <c r="E52" s="34"/>
      <c r="F52" s="24" t="s">
        <v>11</v>
      </c>
      <c r="G52" s="26"/>
      <c r="H52" s="25"/>
      <c r="I52" s="1"/>
      <c r="J52" s="1"/>
    </row>
    <row r="53" spans="2:10" ht="25.5" customHeight="1" hidden="1">
      <c r="B53" s="30"/>
      <c r="C53" s="44"/>
      <c r="D53" s="44"/>
      <c r="E53" s="34"/>
      <c r="F53" s="24" t="s">
        <v>42</v>
      </c>
      <c r="G53" s="26"/>
      <c r="H53" s="25"/>
      <c r="I53" s="1"/>
      <c r="J53" s="1"/>
    </row>
    <row r="54" spans="2:10" ht="35.25" customHeight="1" hidden="1">
      <c r="B54" s="43"/>
      <c r="C54" s="44"/>
      <c r="D54" s="44"/>
      <c r="E54" s="34"/>
      <c r="F54" s="24" t="s">
        <v>24</v>
      </c>
      <c r="G54" s="26"/>
      <c r="H54" s="25"/>
      <c r="I54" s="1"/>
      <c r="J54" s="1"/>
    </row>
    <row r="55" spans="2:10" ht="30" customHeight="1">
      <c r="B55" s="61" t="s">
        <v>61</v>
      </c>
      <c r="C55" s="61"/>
      <c r="D55" s="61"/>
      <c r="E55" s="61"/>
      <c r="F55" s="53"/>
      <c r="G55" s="26"/>
      <c r="H55" s="54">
        <f>SUM(H8:H54)</f>
        <v>6519987.4799999995</v>
      </c>
      <c r="I55" s="1"/>
      <c r="J55" s="1"/>
    </row>
    <row r="56" spans="8:10" ht="13.5">
      <c r="H56" s="1"/>
      <c r="I56" s="1"/>
      <c r="J56" s="1"/>
    </row>
    <row r="57" spans="2:8" ht="16.5">
      <c r="B57" s="46"/>
      <c r="C57" s="46"/>
      <c r="D57" s="46"/>
      <c r="E57" s="46"/>
      <c r="F57" s="47"/>
      <c r="G57" s="47"/>
      <c r="H57" s="55"/>
    </row>
  </sheetData>
  <sheetProtection/>
  <mergeCells count="9">
    <mergeCell ref="B55:E55"/>
    <mergeCell ref="B5:B6"/>
    <mergeCell ref="C5:C6"/>
    <mergeCell ref="D5:D6"/>
    <mergeCell ref="E5:E6"/>
    <mergeCell ref="F5:F6"/>
    <mergeCell ref="G5:G6"/>
    <mergeCell ref="H5:H6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MoES, DPMD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MTEF_2017-2019</dc:title>
  <dc:subject/>
  <dc:creator>ARKADI PAPOYAN</dc:creator>
  <cp:keywords/>
  <dc:description/>
  <cp:lastModifiedBy>Med Inst</cp:lastModifiedBy>
  <cp:lastPrinted>2018-05-15T23:46:50Z</cp:lastPrinted>
  <dcterms:created xsi:type="dcterms:W3CDTF">2006-09-22T11:29:04Z</dcterms:created>
  <dcterms:modified xsi:type="dcterms:W3CDTF">2018-05-16T18:47:23Z</dcterms:modified>
  <cp:category/>
  <cp:version/>
  <cp:contentType/>
  <cp:contentStatus/>
</cp:coreProperties>
</file>