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 activeTab="1"/>
  </bookViews>
  <sheets>
    <sheet name="2021" sheetId="7" r:id="rId1"/>
    <sheet name="2020" sheetId="6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7"/>
  <c r="E66"/>
  <c r="E65"/>
  <c r="E64"/>
  <c r="E63"/>
  <c r="E53"/>
  <c r="E52"/>
  <c r="E45"/>
  <c r="E19"/>
  <c r="E12"/>
  <c r="E66" i="6" l="1"/>
  <c r="E65"/>
  <c r="E92" l="1"/>
</calcChain>
</file>

<file path=xl/sharedStrings.xml><?xml version="1.0" encoding="utf-8"?>
<sst xmlns="http://schemas.openxmlformats.org/spreadsheetml/2006/main" count="1669" uniqueCount="656">
  <si>
    <t>«Հ.Շարամբեյանի անվան ժողովրդական ստեղծագործության կենտրոն» ՊՈԱԿ</t>
  </si>
  <si>
    <t>«Գյումրու Վ.Աճեմյանի անվան պետական դրամատիկական թատրոն» ՊՈԱԿ</t>
  </si>
  <si>
    <t>«Հայաստանի պետական սիմֆոնիկ նվագախումբ» ՊՈԱԿ</t>
  </si>
  <si>
    <t>Մեկնարկ տաղանդի զարգացման նպատակային ծրագրի անդամների հյուրախաղերը ՀՀ տավուշի մարզում</t>
  </si>
  <si>
    <t>Հայաստանի Հանարպետության Անկախության օրվան նվիրված առցանց միջոցառման կազմակերպում</t>
  </si>
  <si>
    <t>Արմենիա միջազգային երաժշտական չորրորդ փառատոնի կազմակերպում</t>
  </si>
  <si>
    <t>Հայ ժամանակակից կոմպոզիտորների ստեղծագործությունների ձայասկավառակ</t>
  </si>
  <si>
    <t>Սոս Սարգսյան մշակութային հիմնադրամ</t>
  </si>
  <si>
    <t>Թատերական Լոռի 28-րդ միջազգային փառատոն</t>
  </si>
  <si>
    <t>Ջավախքին աջակցություն հիմնադրամ</t>
  </si>
  <si>
    <t>Մշակույթների երկխոսություն հիմնադրամ</t>
  </si>
  <si>
    <t>Կրթամշակութային ծրագրերի իրականացում ժամանակակից արվեստի և գեղարվեստական տպագրության ոլորտ</t>
  </si>
  <si>
    <t>Երևանի Ոսկե ծիրան 17-րդ միջազգային կինոփառատոն</t>
  </si>
  <si>
    <t>Արէ Փառատոն/ Առցանց հավելված</t>
  </si>
  <si>
    <t>ՄԷԿ ԿԱԴՐ կարճ ֆիլմերի միջազգային 18-րդ փառատոն</t>
  </si>
  <si>
    <t>Ընտրանի մշակութային նախագծի իրականացում</t>
  </si>
  <si>
    <t>Մշակութային կրթության աջակցության հիմնադրամ</t>
  </si>
  <si>
    <t>Արամ Խաչատրյան -մրցույթ մշակութային հիմնադրամ</t>
  </si>
  <si>
    <t>Արամ Խաչատրյանի անվան ջութակահարների միջազգային միցույթ</t>
  </si>
  <si>
    <t>Օպուս միջազգային երաժշտական առցանց փառատոն</t>
  </si>
  <si>
    <t>Երիտասարդական հանրապետություն սոցիալական ՀԿ</t>
  </si>
  <si>
    <t>Քո հեքիաթը երաժշտական հեքիաթ- ներկայացումներ</t>
  </si>
  <si>
    <t>Սիրիահայերի միություն ՀԿ</t>
  </si>
  <si>
    <t>ԳիՀի հոգեբանների և հայագետների միավորում ՀԿ</t>
  </si>
  <si>
    <t>Հուսո առագաստ 2020 հեղինակային երգի միջազգային փառատոն</t>
  </si>
  <si>
    <t>«Գ. Սունդուկյանի անվան ազգային ակադեմիական թատրոն» ՊՈԱԿ</t>
  </si>
  <si>
    <t>Արվեստանոց ուսումնագեղագիտական կրթական ծրագիր</t>
  </si>
  <si>
    <t>Արմոննո միջազգային թատերական 18-րդ փառատոն</t>
  </si>
  <si>
    <t>Մշակութային կրթության աջակցություն հիմնադրամ</t>
  </si>
  <si>
    <t>Հովհաննես Գրիգորյան մշակութային ՀԿ</t>
  </si>
  <si>
    <t>Հայկ Շաքարյան</t>
  </si>
  <si>
    <t>Ստեփան Շաքարյանի մահարձանի պատրաստում</t>
  </si>
  <si>
    <t>Անի Կարապետյան</t>
  </si>
  <si>
    <t>Քրիստափոր Մանարյան</t>
  </si>
  <si>
    <t>«Խնկո-Ապոր անվան ազգային մանկական գրադարան» ՊՈԱԿ</t>
  </si>
  <si>
    <t>«Լոռու մարզային գրադարան» ՊՈԱԿ</t>
  </si>
  <si>
    <t>«Հայաստանի ազգային պատկերասրահ» ՊՈԱԿ</t>
  </si>
  <si>
    <t>«Հայաստանի պատմության թանգարան» ՊՈԱԿ</t>
  </si>
  <si>
    <t>«Պատմամշակութային արգելոց-թանգարանների և պատմական միջավայրի պահպանության ծառայություն» ՊՈԱԿ</t>
  </si>
  <si>
    <t>«Ե.Չարենցի անվան գրականության և արվեստի թանգարան» ՊՈԱԿ</t>
  </si>
  <si>
    <t>«Կոմիտասի թանգարան-ինստիտուտ» ՊՈԱԿ</t>
  </si>
  <si>
    <t xml:space="preserve">«Հայաստանի ազգային կինոկենտրոն» ՊՈԱԿ    </t>
  </si>
  <si>
    <t>Հայաստանի պետական ֆիլհարմոնիա ՊՈԱԿ</t>
  </si>
  <si>
    <t>«Հայաստանի պետական ազգային ակադեմիական երգչախումբ» ՊՈԱԿ</t>
  </si>
  <si>
    <t>«Թ.Ալթունյանի անվան երգի-պարի պետական համույթ» ՊՈԱԿ</t>
  </si>
  <si>
    <t>«Կամերային երաժշտության ազգային կենտրոն» ՊՈԱԿ</t>
  </si>
  <si>
    <t>«Հայաստանի պարի պետական անսամբլ» ՊՈԱԿ</t>
  </si>
  <si>
    <t>«Հ.Պարոնյանի անվան երաժշտական կոմեդիայի պետական թատրոն» ՊՈԱԿ</t>
  </si>
  <si>
    <t>«Երևանի կամերային պետական թատրոն» ՊՈԱԿ</t>
  </si>
  <si>
    <t>«Ալ. Սպենդիարյանի անվան  օպերայի և բալետի ազգային ակադեմիական թատրոն»  ՊՈԱԿ</t>
  </si>
  <si>
    <t xml:space="preserve">«Երևանի Հ.Թումանյանի անվան պետական տիկնիկային թատրոն» ՊՈԱԿ </t>
  </si>
  <si>
    <t>«Վանաձորի Հ.Աբելյանի անվան պետական դրամատիկական թատրոն» ՊՈԱԿ</t>
  </si>
  <si>
    <t>«Հայաստանի ազգային ֆիլհարմոնիկ նվագախումբ» ՊՈԱԿ</t>
  </si>
  <si>
    <t>«Կ. Ստանիսլավսկու անվան պետական ռուսական դրամատիկական թատրոն» ՊՈԱԿ</t>
  </si>
  <si>
    <t>Երվանդ Մանարյանի հուղարկավորություն</t>
  </si>
  <si>
    <t xml:space="preserve">«Վանաձորի Հ.Աբելյանի անվան պետական դրամատիկական թատրոն» ՊՈԱԿ </t>
  </si>
  <si>
    <t>«Գորիսի Վ.Վաղարշյանի անվան  դրամատիկական թատրոն» ՊՈԱԿ</t>
  </si>
  <si>
    <t>Հնդկաստանում Սուրաջկունդի 34-րդ միջազգային արհեստների փառատոնին մասնակցություն</t>
  </si>
  <si>
    <t>Բալթյան երկրներում Արամ Խաչատրյանի անվան դաշնամուրային տրիոյի մասնակցություն</t>
  </si>
  <si>
    <t>Ալեքսանդր Հարությունյանի 100-ամյակի նվիրված հայ կոմպոզիտորական արվեստի փառատոնի կազմակերպում</t>
  </si>
  <si>
    <t>«Ղողանջ հարսանեկան» ներկայացում</t>
  </si>
  <si>
    <t>«Դասարան + դասական» մշակութային կրթության ստեղծագործական նախագծի առցանց ձևաչափով իրականացում</t>
  </si>
  <si>
    <t xml:space="preserve">«Ստեղծագործ Եվրոպա» ծրագրի հայաստանյան գրասենյակի 2020 թ պահպանման ծախսեր </t>
  </si>
  <si>
    <t>Ժամանակակից հայ կոմպոզիտորների կվարտետներ</t>
  </si>
  <si>
    <t>Ծիծեռնակաբերդի Հայոց ցեղասպանության 105-րդ տարելիցի հիշատակման միջոցառում</t>
  </si>
  <si>
    <t>«Եվրասիադոկ» սցենարական զարգացման հայաստանյան դասընթացի կազմակերպում</t>
  </si>
  <si>
    <t xml:space="preserve">Ալեքսանդր Սպենդիարյան-150 հոբելյանական միջոցառումների Բրենդ Բուքի ստեղծում </t>
  </si>
  <si>
    <t>«Գինեգործություն» թեմայով Հունաստանի հետ համատեղ հայտի պատրաստում</t>
  </si>
  <si>
    <t>Շառլ Ազնավուրին նվիրված «Մեծն Շանսոնյե» խորագրով առցանց համերգի կազմակերպում</t>
  </si>
  <si>
    <t>Ալեքսանդր Հարությունյանի 100-ամյակի հոբելյանական համերգաշարի կազմակերպում</t>
  </si>
  <si>
    <t>Վ.Աճեմյանի անվան պետական դրամատիկական թատրոնի 155 և Վարդան Աճեյանի ծննդյան 115-ամյա հոբելյաններին նվիրված «Վերելք» ներկայացում</t>
  </si>
  <si>
    <t xml:space="preserve">«Հայաստանի ամերիկյան համալսարանի
Հայ մատենագրութեան թուանշանային գրադարան» հիմնադրամ
</t>
  </si>
  <si>
    <t>Միքայէլ Նալբանդեանի գրական ժառանգութիունը (էլեկտրոնային տարբերակ)</t>
  </si>
  <si>
    <t>ՀՀ ոչ նյութական մշակութային ժառանգության կայքէջի գործարկում</t>
  </si>
  <si>
    <t>Տարազներ Ալավերդու հունական համայնքի երգչախմբի համար</t>
  </si>
  <si>
    <t>«Հայաստանի հունական համայնքների միություն» ՀԿ</t>
  </si>
  <si>
    <t>«Եղեգնաձորի երկրագիտական թանգարան» ՊՈԱԿ</t>
  </si>
  <si>
    <t>«Հարմոնիում երաժշտական զարգացման կենտրոն» ՀԿ</t>
  </si>
  <si>
    <t>«Երիտասարդական ակումբների դաշնություն» ՀԿ</t>
  </si>
  <si>
    <t>«Սաղարթ ստեղծարար մարդկանց» ՀԿ</t>
  </si>
  <si>
    <t>«Ծիածան սոցիալական» ՀԿ</t>
  </si>
  <si>
    <t>ՀՀ Երաժշտական, արվեստի, գեղարվեստի և պարարվեստի դպրոցներում ուսումնամեթոդական ծրագիր</t>
  </si>
  <si>
    <t>«Դիլիջանի երկրագիտական թանգարան» ՀՈԱԿ</t>
  </si>
  <si>
    <t xml:space="preserve">«Դիլիջանի երկրագիտական թանգարանում «Քաղաքային կենցաղն ու մշակույթը հնագույն ժամանակներից առ այսօր» մշտական ցուցադրության կազմակերպում
</t>
  </si>
  <si>
    <t>«Արմ ֆիլմ ինդուստրի դևելոպմենտ» մշակութային հիմնադրամ</t>
  </si>
  <si>
    <t>«ՀԱՅ ԱՐՏ» մշակութային ՀԿ</t>
  </si>
  <si>
    <t>«Արվեստի բաց հարթակ» ՀԿ</t>
  </si>
  <si>
    <t>«Արէ» մշակութային հիմնադրամ</t>
  </si>
  <si>
    <t>«Կինոյի զարգացման Ոսկե ծիրան» ՀԿ</t>
  </si>
  <si>
    <t>«Տերյան մշակութային կենրոն» ՀԿ</t>
  </si>
  <si>
    <t>«Արտկոնցեպտ միջազգային ասոցիացիա» մշակութային ՀԿ</t>
  </si>
  <si>
    <t>«Սարդարապատի հերոսամարտի հուշահամալիր, հայոց ազգագրության և ազատագրական պայքարի պատմության ազգային թանգարան» ՊՈԱԿ</t>
  </si>
  <si>
    <t>Սաղսարա մշակութային, երաժշտական, հետազոտական-վավերագրական նախագիծ</t>
  </si>
  <si>
    <t>Դասարան+ Դասարան մշակութային մարզային առցանց ծրագիր</t>
  </si>
  <si>
    <t>Harmoniom 1-in online plus միջազգային մրցույթի կազմակերպում</t>
  </si>
  <si>
    <t>Հոբելյանական աստղերի տեղադրում Ազնավուրի հրապարակում</t>
  </si>
  <si>
    <t>«Հայաստանի ազգային գրադարան» ՊՈԱԿ</t>
  </si>
  <si>
    <t>Crossroads 2020 միջազգային 4-րդ փառատոն ժամանակակից երաժշտության օրեր Հայաստանում</t>
  </si>
  <si>
    <t xml:space="preserve">ԱՊՀ երկրներում հեռուստառադիոծրագրերի հեռարձակման գործառույթներ </t>
  </si>
  <si>
    <t xml:space="preserve">«Միր» միջպետական հեռուստառադիոընկերության ՀՀ մասնաբաժնի վճար </t>
  </si>
  <si>
    <t>«Միր» միջպետական հեռուստառադիոընկերություն» ՓԲԸ-ի Հայաստանի մասնաճյուղ</t>
  </si>
  <si>
    <t xml:space="preserve">«Ուկրաինա» Հայաստանի ուկրաինացիների ֆեդերացիա» ՀԿ </t>
  </si>
  <si>
    <t xml:space="preserve">«Հայաստանի հրեական համայնքի թերթ» ՀԿ </t>
  </si>
  <si>
    <t>Եզդիների ազգային կոմիտե</t>
  </si>
  <si>
    <t xml:space="preserve">«Հայաստանի «Երևանի բելառուսների համայնք «Բելառուս» ՀԿ </t>
  </si>
  <si>
    <t>«Հայաստանի ասորական կազմակերպությունների «Խայադթա» ֆեդերացիա» իրավաբանական անձանց միություն</t>
  </si>
  <si>
    <t>«Եզդիների ձայն» խմբագրություն» ՍՊԸ</t>
  </si>
  <si>
    <t>«Հայաստանի քրդական ազգային խորհուրդ» ՀԿ</t>
  </si>
  <si>
    <t>«Երևան քաղաքի «Իլիոս» հույների համայնք» ՀԿ</t>
  </si>
  <si>
    <t>«Լիտերա» ՍՊԸ</t>
  </si>
  <si>
    <t>«Արտասահմանյան գրականություն» խմբագրություն» ՍՊԸ</t>
  </si>
  <si>
    <t>«Գրական թերթ» խմբագրություն» ՍՊԸ</t>
  </si>
  <si>
    <t>«Սատիրիկոն» ՍՊԸ</t>
  </si>
  <si>
    <t>«Նորք» հանդես» ՍՊԸ</t>
  </si>
  <si>
    <t>«Գրական կայարան» ՀԿ</t>
  </si>
  <si>
    <t>«Գրանիշ գրական համայնք» ՀԿ</t>
  </si>
  <si>
    <t>«Թռիչք» կրթամշակութային և խորհրդատվական» ՀԿ</t>
  </si>
  <si>
    <t>«Գրող» գրական, մշակութային հիմնադրամ</t>
  </si>
  <si>
    <t>ՀԳՄ Շիրակի մարզային մասնաճյուղ</t>
  </si>
  <si>
    <t>«Դրամատուրգիա» ՍՊԸ</t>
  </si>
  <si>
    <t>«Հրապարակ» օրաթերթ» ՍՊԸ</t>
  </si>
  <si>
    <t>«Քաղաքի ամսագիր» ՍՊԸ</t>
  </si>
  <si>
    <t>«Արթնախագիծ» կրթամշակութային ՀԿ</t>
  </si>
  <si>
    <t>«Թովմասյան ընդ Պարտներս» ՍՊԸ</t>
  </si>
  <si>
    <t>«Արդի» գիտամշակութային լրատվական ՀԿ</t>
  </si>
  <si>
    <t>«Մշակութային հասարակություն» ՀԿ</t>
  </si>
  <si>
    <t>«Քառորդ տոն» ՀԿ</t>
  </si>
  <si>
    <t>«Տեքստ հարթակ» մշակութային, կրթատեղեկատվական ՀԿ</t>
  </si>
  <si>
    <t>«Եռանկյուն» սոցիալ-մշակութային» ՀԿ</t>
  </si>
  <si>
    <t>«Ակտուալ արվեստ» մշակութային ՀԿ</t>
  </si>
  <si>
    <t>«Հայ գրքի կենտրոն» ՀԿ</t>
  </si>
  <si>
    <t>«Ռյա-Թազա թերթի խմբագրություն» ՍՊԸ</t>
  </si>
  <si>
    <t xml:space="preserve">«Հ. Թումանյանի թանգարան» ՊՈԱԿ </t>
  </si>
  <si>
    <t xml:space="preserve">«Շիրակի մարզային գրադարան» ՊՈԱԿ </t>
  </si>
  <si>
    <t>«Հայաստանի ամերիկյան համալսարանի Հայ մատենագրութեան թուանշային գրադարան» հիմնադրամ</t>
  </si>
  <si>
    <t>«Հ. Ղևոնդ Ալիշանի տպագիր ժառանգութիւն» (էլ-տարբերակ) նախագիծ</t>
  </si>
  <si>
    <t>«Ե. Չարենցի տուն-թանգարան» ՊՈԱԿ</t>
  </si>
  <si>
    <t>«Արամ Խաչատրյանի տուն-թանգարան» ՊՈԱԿ</t>
  </si>
  <si>
    <t xml:space="preserve">«Ճամփորդենք Խաչատրյանի հետ»
(անիմացիոն ֆիլմ)
</t>
  </si>
  <si>
    <t>Ռոտերդամի միջազգային կինոփառատոնին Ս. Խնկանոսյանի կեցության ծախսերի փոխհատուցում</t>
  </si>
  <si>
    <t>Bridges Esat of West Film Days կինոփառատոնին Արթուր Սուքիասյանի մանակցություն</t>
  </si>
  <si>
    <t xml:space="preserve">Մոնտելիմար քաղաքում  Գիրը էկրանին կինոփառատոնին Ա.Շահբազյանի մասնակցություն </t>
  </si>
  <si>
    <t>Բեռլինի 70-րդ միջազգային կինոփառատոնին Ս․Հարությունյանի մասնակցություն</t>
  </si>
  <si>
    <t xml:space="preserve">Լայպցիգի գրքի միջազգային ցուցահանդեսին հայկական պատվիրակության մասնակցություն </t>
  </si>
  <si>
    <t>Լոնդոնի (Մեծ Բրիտանիա) գրքի միջազգային ցուցահանդեսին հայկական պատվիրակության մասնակցություն</t>
  </si>
  <si>
    <t>Բոլոնիայի մանկական գրքի միջազգային ցուցահանդեսին հայկական պատվիրակության մասնակցություն</t>
  </si>
  <si>
    <t xml:space="preserve">Վավերագրական կինոնկարների արտադրություն </t>
  </si>
  <si>
    <t>ՀՀ զորամասերում մշ միջոցառումների կազմակերպում</t>
  </si>
  <si>
    <t>ՀՀ Lոռու և Արմավիրի մարզերում ֆիլմերի, ինչպես նաև Հենրիկ Մալյանի անվան թատրոնի հեքիաթների ներկայացման բացօթյա ցուցադրություն</t>
  </si>
  <si>
    <t>Մշակույթի գործիչների ընկերակցություն ՀԿ</t>
  </si>
  <si>
    <t>«Կոմիտաս փառատոն» երաժշտական ՀԿ</t>
  </si>
  <si>
    <t>«Գութան» Հայաստանի ավանդական երգի-պարի ամենամյա փառատոն</t>
  </si>
  <si>
    <t xml:space="preserve">««Ոսկի ալիք» արվեստային զրույց» նախագիծ </t>
  </si>
  <si>
    <t>«Հայաստանի երգի պետական թատրոն» ՊՈԱԿ</t>
  </si>
  <si>
    <t>«Ճարտարապետությաքն և շինարարության Հայաստանի ազգային համալսարան» հիմնադրամ</t>
  </si>
  <si>
    <t>Սամվել Կարապետյանի մահարձանի պատրաստում</t>
  </si>
  <si>
    <t>Ամանորյա երաժշտական միջոցառման նկարահանում</t>
  </si>
  <si>
    <t xml:space="preserve">«Ալ. Ապենդիարյանի անվան օպերայի և բալետի ազգային ակադեմիական թատրոն» ՊՈԱԿ </t>
  </si>
  <si>
    <t>Սամվել Կարապետյանի  հուղարկավորություն</t>
  </si>
  <si>
    <t>Յուրի Դավթյանի հուղարկավորություն</t>
  </si>
  <si>
    <t>Երվանդ Մանարյանի մահարձանի պատրաստում</t>
  </si>
  <si>
    <t xml:space="preserve">Զավեն Սարգսյանի հուղարկավորություն </t>
  </si>
  <si>
    <t>«Հայաստանի ազգային կինոկենտրոն» ՊՈԱԿ</t>
  </si>
  <si>
    <t>Գրիգոր Ալիշանի հուղարկավորություն</t>
  </si>
  <si>
    <t>«Հայաստանի պետական ֆիլհարմոնիա» ՊՈԱԿ</t>
  </si>
  <si>
    <t>«Գյումրու Վ.Աճեմյանի անվան պետական դրամատիկական թատրոնի աջակցության հիմնադրամ</t>
  </si>
  <si>
    <t>«Փաստավավերագրական ֆիլմերի Հայկ կինոստուդիա» ՊՈԱԿ</t>
  </si>
  <si>
    <t>«Երևանի Հ.Թումանյանի անվան պետական տիկնիկային թատրոն» ՊՈԱԿ</t>
  </si>
  <si>
    <t>«Երաժշտական կամերային պետական թատրոն» ՊՈԱԿ</t>
  </si>
  <si>
    <t>«Գ.Սունդուկյանի անվան ազգային ակադեմաիկան թատրոն» ՊՈԱԿ</t>
  </si>
  <si>
    <t>«Հայաստանի պետական ֆիլհարմոնա» ՊՈԱԿ</t>
  </si>
  <si>
    <t>«Գ.Սունդուկյանի անվան ազգային ակադեմաիկան թատրո»ն ՊՈԱԿ</t>
  </si>
  <si>
    <t>«Ա. Իսահակյանի տուն-թանգարան» ՊՈԱԿ</t>
  </si>
  <si>
    <t>«Կոմիտասի անվան ազգային քառյակ» ՊՈԱԿ</t>
  </si>
  <si>
    <t>«Ա.Սպենդիարյանի տուն-թանգարան» ՊՈԱԿ</t>
  </si>
  <si>
    <t>«Հովհաննես Շարամբեյանի անվան ժողովրդական արվեստների թանգարան» ՊՈԱԿ</t>
  </si>
  <si>
    <t>«Հայաստանի երգի պետկան թատրոն» ՊՈԱԿ</t>
  </si>
  <si>
    <t>«Հայաստանի կինոգետների և կինոլրագրողների ասոցիացիա» ՀԿ</t>
  </si>
  <si>
    <t>«Արմմոնո մշակութային փառտոն» ՀԿ</t>
  </si>
  <si>
    <t>»Երևանի Հ. Թումանյանի անվան պետական տիկնիկային թատրոն» ՊՈԱԿ</t>
  </si>
  <si>
    <t>«Քառորդ Տոն» մշակութային ՀԿ</t>
  </si>
  <si>
    <t>«Հայ միասնության խաչ» բարեգործական մշակութային ՀԿ</t>
  </si>
  <si>
    <t>«Նարեկացի արվեստի միավորում» ՀԿ</t>
  </si>
  <si>
    <t>«Հայաստանի գրողների միություն» ՀԿ</t>
  </si>
  <si>
    <t>«Երևանյան հեռանկարներ միջազգային երաժշտական փառատոն» ՀԿ</t>
  </si>
  <si>
    <t>«Ջազի հայկական ասոցիացիա» ՀԿ</t>
  </si>
  <si>
    <t>«Ֆիլմադարան» կինոմշակույթի զարգացման ՀԿ</t>
  </si>
  <si>
    <t>«Ծիրանափող» մշակութային երիտասարդական ՀԿ</t>
  </si>
  <si>
    <t>«Արտկոնցեպտ» միջազգային ասոցիացիա մշակութային ՀԿ</t>
  </si>
  <si>
    <t>«Վանաձորի Հովհ.Աբելայանի անվան պետական դրամատիկական թատրոն» ՊՈԱԿ</t>
  </si>
  <si>
    <t>«Թատերական գործիչների միավորում» ՀԿ</t>
  </si>
  <si>
    <t>«Սարեր» մշակութային ՀԿ</t>
  </si>
  <si>
    <t>«Հայ դերասանների միություն» ՀԿ</t>
  </si>
  <si>
    <t>«Սարեր մշակութային» ՀԿ</t>
  </si>
  <si>
    <t>«Վանաձոր համայնքի կամերային նվագախումբ» ՀՈԱԿ</t>
  </si>
  <si>
    <t>«Գյումրու Ժողովրդական գործիքների նվագախումբ» ՊՈԱԿ</t>
  </si>
  <si>
    <t>«Հայաստանի էստրադային ջազ նվագախումբ» ՊՈԱԿ</t>
  </si>
  <si>
    <t>«Սկիզբ խոցելի խմբերի աջակցման» ՀԿ</t>
  </si>
  <si>
    <t>«Հայկական երաժշտական համաժողով» ՀԿ</t>
  </si>
  <si>
    <t>«Արժեքների մշակութային պահպանում» ՀԿ</t>
  </si>
  <si>
    <t>«ՄիքսԱրտ մշակութային» ՀԿ</t>
  </si>
  <si>
    <t>«ԱՐԷ» մշակութային հիմնադրամ</t>
  </si>
  <si>
    <t>«Վանաձորի պարարվեստի դպրոց կրթադաստիարակչական ուսումնական հաստատություն» ՀՈԱԿ</t>
  </si>
  <si>
    <t>ՀԱՏԿԱՑՎԱԾ ԳՈՒՄԱՐ
 (հազ. դրամ)</t>
  </si>
  <si>
    <t>ԿԱԶՄԱԿԵՐՊՈՒԹՅԱՆ ԱՆՎԱՆՈՒՄ</t>
  </si>
  <si>
    <t>ՆՊԱՏԱԿ</t>
  </si>
  <si>
    <t>ԴՐԱՄԱՇՆՈՐՀ
ԿԱՄ
ՍՈՒԲՍԻԴԻԱ</t>
  </si>
  <si>
    <t>Տարեթիվ</t>
  </si>
  <si>
    <t>Դրամաշնորհ</t>
  </si>
  <si>
    <t>«Փաստավավերագրական ֆիլմերի «Հայկ» կինոստուդիա» ՊՈԱԿ</t>
  </si>
  <si>
    <t>Վավերագրական կինոնկարների արտադրություն</t>
  </si>
  <si>
    <t>Խաղարկային կինոնկարների արտադրություն</t>
  </si>
  <si>
    <t>Մուլտիկլիկացիոն կինոնկարների արտադրություն</t>
  </si>
  <si>
    <t>Berlinale Talents հարթակի ծրագրին 
Ջ. Ավետիսյանի մասնակցություն</t>
  </si>
  <si>
    <t>«Հարսանիք թիկունքում» ներկայացման էկրանավորում</t>
  </si>
  <si>
    <t>Գորիսում բանակի օրվան նվիրված միջոցառումների իրականացում</t>
  </si>
  <si>
    <t>Վանաձորում բանակի օրվան նվիրված միջոցառումների իրականացում</t>
  </si>
  <si>
    <t>Սումգայիթյան զոհերի և հաշմանդամներին նվիրված համերգի իրականացում</t>
  </si>
  <si>
    <t>«Նվիրում» խորագրով համերգի իրականացում</t>
  </si>
  <si>
    <t>Հայկական ոդիասական հայ մշակույթին, երաժշտությանը և ֆիլմերին նվիրված փառատոն, ինչպես նաև Նյու Յորքում հայկական կինոժառանգության տարածման գործընթացների կազմակերպման հետ կապված հանդիպումների կազմակերպում</t>
  </si>
  <si>
    <t>Իսրայելում Հայաստանի պետական սիմֆոնիկ նվագախմբի համերգների կազմակերպում</t>
  </si>
  <si>
    <t>Արտավազդ թատերական մրցանակաբաշխություն</t>
  </si>
  <si>
    <t>«Սլավյանսկի բազար 2020» նախագծի Հայաստանյան ազգային նախընտրական փուլի իրականացում</t>
  </si>
  <si>
    <t>Հայաստանի պետական սիմֆոնիկ նվագախմբի Digital Armsymphony նախագծի իրականացում</t>
  </si>
  <si>
    <t xml:space="preserve">Ղևոնդ Ալիշանի ծննդյան 200-ամյակի շրջանակում՝ Ղևոնդ Ալիշանի նամակների եռահատոր ժողովածուի հրապարակում </t>
  </si>
  <si>
    <t>ՀՀ անկախության օրվա կապակցությամբ մշակութային միջոցառումների ծախսերի փոխհատուցում</t>
  </si>
  <si>
    <t>ՀՀ տաղանդավոր պատանի երաժիշտ -կատարողների զարգացման, կատարելագործման և խրախուսման նպատակային ծրագիր</t>
  </si>
  <si>
    <t>«Կյանքը նեոլիթում» ծրագրի իրականացում</t>
  </si>
  <si>
    <t>Ֆրեսկո արդի արվեստի և հոգևոր ֆիլմերի միջազգային փառատոն</t>
  </si>
  <si>
    <t>«Կինոդպրոց առանց սահմանների» ծրագրի իրականացում</t>
  </si>
  <si>
    <t>«Մենք ենք մեր սարերը» ծրագրի իրականացում</t>
  </si>
  <si>
    <t>«Թատրոն թանգարանում. Վաչէ Ատրունու Մեր թաղի մարդիկ» ծրագրի իրականացում</t>
  </si>
  <si>
    <t>«Ալմաստը փոքրիկների համար»  ծրագրի իրականացում</t>
  </si>
  <si>
    <t>«ՈՒխտագնացություն դեպի Բեթհովեն»  ծրագրի իրականացում</t>
  </si>
  <si>
    <t>«Արար. ազգային մշակույթի պահպանում»  ծրագրի իրականացում</t>
  </si>
  <si>
    <t>Հովհաննես Գրիգորյանի 75-ամյակին նվիրված հոբելյանական միջոցառում</t>
  </si>
  <si>
    <t>«Ժամանակակից հեքիաթը համայնքաբնակ փոքրիկներին» ծրագրի իրականացում</t>
  </si>
  <si>
    <t>«20-րդ դար. Նիկոլայ Նիկողոսյանն ու իր ժամանակակիցները» ծրագրի իրականացում</t>
  </si>
  <si>
    <t>«Հովհաննես Գրիգորյան» մշակությին ՀԿ</t>
  </si>
  <si>
    <t>«Նիկոլայ Նիկողոսյան» մշակութային հիմնադրամ</t>
  </si>
  <si>
    <t>«Քաղաքային ուսումնասիրությունների կենտրոն» ՀԿ</t>
  </si>
  <si>
    <t xml:space="preserve">«Հարյուրամյա հայկական գրաֆիկա» ծրագրի իրականացում </t>
  </si>
  <si>
    <t>«Զարկ ֆեստ» առցանց նախագծի կազմակերպում</t>
  </si>
  <si>
    <t>«Սպենդիարյանական վայրերով Ղրիմից-Հայաստան» ծրագրի իրականացում</t>
  </si>
  <si>
    <t>«Արենի փառատոն» հիմնադրամ</t>
  </si>
  <si>
    <t>«Ստվերների թատրոն» առցանց կրթական ծրագրի իրականացում</t>
  </si>
  <si>
    <t>«Սիվիլ արտ» մշակութային ՀԿ</t>
  </si>
  <si>
    <t>«Հրատ» մշակութային ՀԿ</t>
  </si>
  <si>
    <t>«Անխելք մարդը» ներկայացման հյուրախաղերը ՀՀ Տավուշի մարզում</t>
  </si>
  <si>
    <t>«Օկտավա+» ծրագրի իրականացում</t>
  </si>
  <si>
    <t>«Ռեգիոն համայնքների զարգացում հանուն ժողովրդավարության կենտրոն» ՀԿ</t>
  </si>
  <si>
    <t>«Թումանյանի աշխարհը» պարային ներկայացման հեռուստատեսային տարբերակի նկարահանում</t>
  </si>
  <si>
    <t>«Սվետոզառ» կրթական ՀԿ</t>
  </si>
  <si>
    <t>«Մշակույթների երկխոսություն» ծրագրի իրականացում</t>
  </si>
  <si>
    <t>«Այ լինկ գաղափարների բաց հարթակ» կրթամշակութային ՀԿ</t>
  </si>
  <si>
    <t>«Hay-at-Jazz Հայը ջազում, ջազը՝ բակում» ծրագրի իրականացում</t>
  </si>
  <si>
    <t>«Արմատների զարթոնք» ծրագրի իրականացում</t>
  </si>
  <si>
    <t>«Ողջույն տաղերս քեզի» ծրագրի իրականացում</t>
  </si>
  <si>
    <t>«Գրքի նվիրաբերում Հրանտ Մաթևոսյան մրցանակ» ծրագրի իրականացում</t>
  </si>
  <si>
    <t>«Ակտուալ արվեստ մշակութային» ՀԿ</t>
  </si>
  <si>
    <t>«Կամուրջ ափերի միջև Սփյուռքահայ գրականության հնարահռչակում» ծրագրի իրականացում</t>
  </si>
  <si>
    <t>Երևանյան հեռանկարներ միջազգային երաժշտական փառատոն</t>
  </si>
  <si>
    <t>«Երևան Ջազ ֆեստ» ծրագրի իրականացում</t>
  </si>
  <si>
    <t>«Արժևորենք ազգային երաժշտական մշակութային ժառանգությունը Շիրակի մարզում» ծրագրի իրականացում</t>
  </si>
  <si>
    <t>«Հայկական ավանդական նվագարանների պատրաստման ուսուցում» ծրագրի իրականացում</t>
  </si>
  <si>
    <t>«Ծիրանի ծառ» ծրագրի իրականացում</t>
  </si>
  <si>
    <t>«Նոր անուններ» ծրագրի իրականացում</t>
  </si>
  <si>
    <t>«Երգչախմբային արվեստի միջազգային օր» ծրագրի իրականացում</t>
  </si>
  <si>
    <t>«Նոր մրտահրավերներ, հեռակա վանդական ասեղնագործության դասընթացներ»</t>
  </si>
  <si>
    <t>«Տոմարային ծիսաշար» ծրագրի իրականացում</t>
  </si>
  <si>
    <t>«Ժողովրդական հոգևոր և կանոնական երգատեսակների կենցաղավորումն ու փոխակերպումները» ծրագրի իրականացում» ծրագրի իրականացում</t>
  </si>
  <si>
    <t>«ՀՀ ԳԱԱ Արվեստի ինստիտուտ» ՊՈԱԿ</t>
  </si>
  <si>
    <t>«Եզդիների ազգային միություն» ՀԿ</t>
  </si>
  <si>
    <t>«Եզդիների ազգային մշակութային» ծրագրի իրականացում</t>
  </si>
  <si>
    <t>«ՀԿ կենտրոն» քաղաքացիական հասարակության զարգացման« ՀԿ</t>
  </si>
  <si>
    <t>«Եկենք խաղանք հայերեն» ծրագրի իրականացում</t>
  </si>
  <si>
    <t>«Լճաշենցիների միավորում հոգևոր կրթամշակութային բարեգործական» ՀԿ</t>
  </si>
  <si>
    <t>«Լճաշենցիները Լճաշենի մասին» ծրագրի իրականացում</t>
  </si>
  <si>
    <t>«Աշուղ Ջիվանու առցանց թանգարան» ծրագրի իրականացում</t>
  </si>
  <si>
    <t>«Համախմբված երիտասարդական միություն երիտասարդական» ՀԿ</t>
  </si>
  <si>
    <t>«Լճերը,Նոյի ավանդազրույցը Հայոց լեռները» ծրագրի իրականացում</t>
  </si>
  <si>
    <t>«ԻԿՕՄՕՍ Հայաստան» ՀԿ</t>
  </si>
  <si>
    <t>«Հայաստանի 7 հրաշալիքները» ծրագրի իրականացում</t>
  </si>
  <si>
    <t>«ԻԿՕՄ հայկական թանգարանների ազգային կոմիտե» ՀԿ</t>
  </si>
  <si>
    <t>«Զվարճալի զբոսանք թանգարանում» ծրագրի իրականացում</t>
  </si>
  <si>
    <t>«Երվանդ Քոչարի թանգարան» ՊՈԱԿ</t>
  </si>
  <si>
    <t>«Դեպի Երվանդ Քոչարի Ոգու ասպետները AR վիրտուալ պորտալ» ծրագրի իրականացում</t>
  </si>
  <si>
    <t>«ՀՀ ԳԱԱ հնագիտության և ազգագրության ինստիտուտ» ՊՈԱԿ</t>
  </si>
  <si>
    <t>«Սփյուռքի հայկական մշակութային կենտրոններ» ծրագրի իրականացում</t>
  </si>
  <si>
    <t>«Երևանի լսողության խանգարումներ ունեցող երեխաների հատուկ կրթահամալիր» ՊՈԱԿ</t>
  </si>
  <si>
    <t>«Լսողության խանգարումներ ունեցող երեխաների սոցիալական ներառումը» ծրագրի իրականացում</t>
  </si>
  <si>
    <t>«Օրացույց» գիտաստեղծագործական նախաձեռնություների միավորում ՀԿ</t>
  </si>
  <si>
    <t>«Զարդագիր» կրթական ծրագրերի իրականացում</t>
  </si>
  <si>
    <t>«Թատրոնն էկրանին» ծրագրի իրականացում</t>
  </si>
  <si>
    <t>«Կյանքը հին հռոմեական Ճանապարհի վրա» ծրագրի իրականացում</t>
  </si>
  <si>
    <t>«Թատերակետեր» նախագծի իրականացում</t>
  </si>
  <si>
    <t>«ՌեԱնիմանիա Երևանի միջազգային անիմացիոն կինոփառատոն» ՀԿ</t>
  </si>
  <si>
    <t>ՌեԱ-ՕՆ առցանց անիմացիոն կինո և պատկերապատման աշխատարանի իրականացում</t>
  </si>
  <si>
    <t>«Առածանի» արտ-նախագծի իրականացում</t>
  </si>
  <si>
    <t>«Հայ ֆեստ» միջազգային թատերական փառատոն</t>
  </si>
  <si>
    <t>«Զարմանալի պարզ և հասարակ բաներ» ծրագրի իրականացում</t>
  </si>
  <si>
    <t>«LAUDAMUS փառաբանում ենք» ծրագրի իրականացում</t>
  </si>
  <si>
    <t>«Բարեկամական կամուրջ» համատեղ համերգի կազմակերպում</t>
  </si>
  <si>
    <t>«Հայ երգը դարերից» ծրագրի իրականացում</t>
  </si>
  <si>
    <t>«Սերնդե-սերունդ խորագրով ծրագրի իրականացում» ծրագրի իրականացում</t>
  </si>
  <si>
    <t>Հայաստանի պետական էստրադային ջազ նվագախմբի ձայնսկավառակի ստեղծում</t>
  </si>
  <si>
    <t>«Ցորեն-գարի» խորագրով ձայնասկավառակի ստեղծում</t>
  </si>
  <si>
    <t>«Լույսը բացվելիս» առցանց երաժշտական ալբոմ</t>
  </si>
  <si>
    <t>«Գեղամ Գրիգորյան -70 խորագրով» արխիվային նյութերի ստեղծում</t>
  </si>
  <si>
    <t xml:space="preserve">Անծանոթ Բեթհովեն նախագծի իրականացում </t>
  </si>
  <si>
    <t>Կոմիտաս միջազգային գիտաժողով-փառատոն</t>
  </si>
  <si>
    <t>«Արևմտահայերենով գրականության և մշակույթի հանրահռչակում» ծրագրի իրականացում</t>
  </si>
  <si>
    <t>«Փթիթ» մանկապատանեկան պարբերաթերթի հրատարակում</t>
  </si>
  <si>
    <t>«Քարաշամբի գավաթի վրա պատկերված հնդեվրոպական առասպելի թվայնացում» ծրագրի իրականացում</t>
  </si>
  <si>
    <t>«Թանգարանային կրթությունը հանուն  հավասարության» ծրագրի իրականացում</t>
  </si>
  <si>
    <t>Եղիշե Չարենցի տուն-թանգարանի պաշտոնական կայքէջի և լոգոյի ստեղծում</t>
  </si>
  <si>
    <t>«Ալեքս Մանչ» ՍՊԸ</t>
  </si>
  <si>
    <t>Ատոմ վերակացուի խաչքարի կրկնօրինակի պատրաստում</t>
  </si>
  <si>
    <t>«Ալ. Սպենդիարյանի անվան  օպերայի և բալետի ազգային ակադեմիական թատրոն» ՊՈԱԿ</t>
  </si>
  <si>
    <t>Նախորդ տարիների ԱԱՀ-ի գծով հարկային պարտավորությունների մարում</t>
  </si>
  <si>
    <t>Արտո Չաքմաքչյանի «Քայլող մարդը» քանդակի պատրաստում և տեղադրում</t>
  </si>
  <si>
    <t>Երերույքի տաճարի և փոքր դամբարանի թաղերի ամրակայման, Անիպեմզայի մշակույթի տան վերականգնման և փոքրիկ թանգարանի ստեղծման նախագծման և փորձաքննության իրականացում</t>
  </si>
  <si>
    <t>«Պատմամշակութային ժառանգության գիտահետազոտական կենտրոն» ՊՈԱԿ</t>
  </si>
  <si>
    <t>«Էրիկ Գևորգյան» ԱՁ</t>
  </si>
  <si>
    <t>«Հովհաննես Շարամբեյանի անվան ժողովրդական ստեղծագործության կենտրոն» ՊՈԱԿ</t>
  </si>
  <si>
    <t>«Ռուսական արվեստի թանգարան /պրոֆ. Ա.Աբրահամյանի հավաքածու/» ՊՈԱԿ</t>
  </si>
  <si>
    <t>«Մ.Սարյանի տուն-թանգարան» ՊՈԱԿ</t>
  </si>
  <si>
    <t>«Հ.Թումանյանի թանգարան» ՊՈԱԿ</t>
  </si>
  <si>
    <t>«Ե.Չարենցի տուն-թանգարան» ՊՈԱԿ</t>
  </si>
  <si>
    <t>«Ա.Իսահակյանի տուն-թանգարան» ՊՈԱԿ</t>
  </si>
  <si>
    <t>«Ա.Խաչատրյանի տուն-թանգարան» ՊՈԱԿ</t>
  </si>
  <si>
    <t>«Հայ և ռուս ժողովուրդների բարեկամության թանգարան» ՊՈԱԿ</t>
  </si>
  <si>
    <t>«Ս.Փարաջանովի թանգարան» ՊՈԱԿ</t>
  </si>
  <si>
    <t>«Փայտարվեստի թանգարան» ՊՈԱԿ</t>
  </si>
  <si>
    <t>«Հրազդանի երկրագիտական թանգարան» ՊՈԱԿ</t>
  </si>
  <si>
    <t>«Օրբելի եղբայրների տուն-թանգարան» ՊՈԱԿ</t>
  </si>
  <si>
    <t>«Ն.Ադոնցի անվան Սիսիանի պատմության թանգարան» ՊՈԱԿ</t>
  </si>
  <si>
    <t>«Խ.Աբովյանի տուն-թանգարան» ՊՈԱԿ</t>
  </si>
  <si>
    <t>«Սարդարապատի հերոսամարտի հուշահամալիր, Հայոց ազգագրության և ազատագրական պայքարի պատմության ազգային թանգարան» ՊՈԱԿ</t>
  </si>
  <si>
    <t>«Վ.Պետրոսյանի անվան Արագածոտնի մարզային գրադարան» ՊՈԱԿ</t>
  </si>
  <si>
    <t>«Օ.Չուբարյանի անվան Արարատի մարզային գրադարան» ՊՈԱԿ</t>
  </si>
  <si>
    <t>«Արմավիրի մարզային գրադարան» ՊՈԱԿ</t>
  </si>
  <si>
    <t>«Վ.Պետրոսյանի անվան Գեղարքունիքի մարզային գրադարան» ՊՈԱԿ</t>
  </si>
  <si>
    <t>«Կոտայքի մարզային գրադարան» ՊՈԱԿ</t>
  </si>
  <si>
    <t>«Շիրակի մարզային գրադարան» ՊՈԱԿ</t>
  </si>
  <si>
    <t>«Սյունիքի մարզային գրադարան» ՊՈԱԿ</t>
  </si>
  <si>
    <t>«Տավուշի մարզային գրադարան» ՊՈԱԿ</t>
  </si>
  <si>
    <t>«Վայոց ձորի մարզային գրադարան» ՊՈԱԿ</t>
  </si>
  <si>
    <t>«Ա. Սպենդիարյանի անվան օպերայի և բալետի ազգային ակադեմիական թատրոն» ՊՈԱԿ</t>
  </si>
  <si>
    <t>«Գ.Սունդուկյանի անվան ազգային ակադեմիական թատրոն» ՊՈԱԿ</t>
  </si>
  <si>
    <t xml:space="preserve"> «Հ.Պարոնյանի անվան երաժշտական կոմեդիայի պետական թատրոն» ՊՈԱԿ</t>
  </si>
  <si>
    <t xml:space="preserve"> «Կ.Ստանիսլավսկու անվան պետական ռուսական դրամատիկական թատրոն» ՊՈԱԿ</t>
  </si>
  <si>
    <t>«Երևանի  Հովհ. Թումանյանի անվան պետական տիկնիկային թատրոն» ՊՈԱԿ</t>
  </si>
  <si>
    <t>«Արտաշատի Ա.Խարազյանի անվան պետական դրամատիկական թատրոն» ՊՈԱԿ</t>
  </si>
  <si>
    <t>«Սոս Սարգսյանի անվան համազգային թատրոն» ՊՈԱԿ</t>
  </si>
  <si>
    <t>«Գորիսի Վ.Վաղարշյանի անվան պետական դրամատիկական թատրոն» ՊՈԱԿ</t>
  </si>
  <si>
    <t>«Երևանի խամաճիկների պետական թատրոն» ՊՈԱԿ</t>
  </si>
  <si>
    <t>«Երևանի մնջախաղի պետական թատրոն» ՊՈԱԿ</t>
  </si>
  <si>
    <t>«Արմեն Մազմանյանի անվան բեմարվեստի ազգային փորձարարական «Գոյ» կենտրոն» ՊՈԱԿ</t>
  </si>
  <si>
    <t>«Հայաստանի պարարվեստի «Բարեկամություն» պետական համույթ» ՊՈԱԿ</t>
  </si>
  <si>
    <t>«Հայ հոգևոր երաժշտության կենտրոն» ՊՈԱԿ</t>
  </si>
  <si>
    <t xml:space="preserve">«Կոմիտասի անվան ազգային քառյակ» ՊՈԱԿ </t>
  </si>
  <si>
    <t xml:space="preserve">«Հայաստանի ազգային կինոկենտրոն» ՊՈԱԿ </t>
  </si>
  <si>
    <t>«Մշակութային արժեքների փորձաքիտական կենտրոն» ՊՈԱԿ</t>
  </si>
  <si>
    <t>«Ստեփանավանի մշակույթի և ժամանցի կենտրոն» ՊՈԱԿ</t>
  </si>
  <si>
    <t>Հայկական ճարտարապետությունն ուսումնասիրող հիմնադրամ</t>
  </si>
  <si>
    <t>ՊՈԱԿ-ի պահպանման ծախսեր</t>
  </si>
  <si>
    <t>Թբիլիսիի Պ.Ադամյանի անվան հայկական պետական դրամատիկական թատրոնում հայալեզու թատերական ներկայացումների բեմադրություն</t>
  </si>
  <si>
    <t>«Երգում են տիկնիկները» և «Տիկնիկների կախարդական աշխարհում» առցանց հաղորդաշարեր</t>
  </si>
  <si>
    <t>Հայկական պատմամշակութային հուշարձանների վավերագրում</t>
  </si>
  <si>
    <t>ԱՊՀ երկրներում հեռուստառադիոծրագրերի հեռարձակում</t>
  </si>
  <si>
    <r>
      <t xml:space="preserve">«Ռյա-Թազա» </t>
    </r>
    <r>
      <rPr>
        <i/>
        <sz val="10"/>
        <rFont val="GHEA Grapalat"/>
        <family val="3"/>
      </rPr>
      <t xml:space="preserve">(քրդերեն/  
</t>
    </r>
    <r>
      <rPr>
        <i/>
        <sz val="12"/>
        <rFont val="GHEA Grapalat"/>
        <family val="3"/>
      </rPr>
      <t>մամուլի հրատարակում</t>
    </r>
  </si>
  <si>
    <r>
      <t xml:space="preserve">«Լալըշ» </t>
    </r>
    <r>
      <rPr>
        <i/>
        <sz val="12"/>
        <rFont val="GHEA Grapalat"/>
        <family val="3"/>
      </rPr>
      <t>(հայերեն)
մամուլի հրատարակում</t>
    </r>
  </si>
  <si>
    <t>«Արտասահմանյան գրականություն»
մամուլի հրատարակում</t>
  </si>
  <si>
    <t>«Գրական թերթ» մամուլի հրատարակում</t>
  </si>
  <si>
    <t>«Գրեթերթ» մամուլի հրատարակում</t>
  </si>
  <si>
    <t>«Նորք» մամուլի հրատարակում</t>
  </si>
  <si>
    <t>«Կայարան» մամուլի հրատարակում</t>
  </si>
  <si>
    <t>«granish.org» մամուլի հրապարակում</t>
  </si>
  <si>
    <t>«Երկունք» մամուլի հրատարակում</t>
  </si>
  <si>
    <t>«groghutsav.am» մամուլի հրապարակում</t>
  </si>
  <si>
    <t>«Եղեգան փող» մամուլի հրատարակում</t>
  </si>
  <si>
    <t>«tatron-drama.am» մամուլի հրապարակում</t>
  </si>
  <si>
    <t>«Երևան քաղաքի ամսագիր» 
մամուլի հրատարակում</t>
  </si>
  <si>
    <t>«art-collage.com» մամուլի հրապարակում</t>
  </si>
  <si>
    <t>«Regional Post-Caucasus Magazine»
մամուլի հրատարակում</t>
  </si>
  <si>
    <t>«ardi.am» մամուլի հրապարակում</t>
  </si>
  <si>
    <t>«cultural.am» մամուլի հրապարակում</t>
  </si>
  <si>
    <t>«armeniannationalmusic.com»
մամուլի հրապարակում</t>
  </si>
  <si>
    <t>«textplatform.org» մամուլի հրապարակում</t>
  </si>
  <si>
    <t>«kinoashkharh.am» մամուլի հրապարակում</t>
  </si>
  <si>
    <t>«ա-ակտուալ» մամուլի հրատարակում</t>
  </si>
  <si>
    <r>
      <t xml:space="preserve">«Իլիոս» </t>
    </r>
    <r>
      <rPr>
        <i/>
        <sz val="12"/>
        <rFont val="GHEA Grapalat"/>
        <family val="3"/>
      </rPr>
      <t>(ռուսերեն, հայերեն, հունարեն)
մամուլի հրատարակում</t>
    </r>
  </si>
  <si>
    <r>
      <t xml:space="preserve">«Լիտերատուրնայա Արմենիա» </t>
    </r>
    <r>
      <rPr>
        <i/>
        <sz val="12"/>
        <rFont val="GHEA Grapalat"/>
        <family val="3"/>
      </rPr>
      <t>(ռուսերեն)
մամուլի հրատարակում</t>
    </r>
  </si>
  <si>
    <r>
      <t xml:space="preserve">«Հրապարակ </t>
    </r>
    <r>
      <rPr>
        <i/>
        <sz val="12"/>
        <rFont val="GHEA Grapalat"/>
        <family val="3"/>
      </rPr>
      <t>մշակութային</t>
    </r>
    <r>
      <rPr>
        <sz val="12"/>
        <rFont val="GHEA Grapalat"/>
        <family val="3"/>
      </rPr>
      <t>» 
մամուլի հրատարակում</t>
    </r>
  </si>
  <si>
    <r>
      <t xml:space="preserve">«ԿԱՄ» </t>
    </r>
    <r>
      <rPr>
        <i/>
        <sz val="12"/>
        <rFont val="GHEA Grapalat"/>
        <family val="3"/>
      </rPr>
      <t>հանդես վերլուծական
մամուլի հրատարակում</t>
    </r>
  </si>
  <si>
    <r>
      <t xml:space="preserve">«Ասիրիսկիե նովոստի» </t>
    </r>
    <r>
      <rPr>
        <i/>
        <sz val="10"/>
        <rFont val="GHEA Grapalat"/>
        <family val="3"/>
      </rPr>
      <t>(ռուսերեն, ասորերեն)</t>
    </r>
    <r>
      <rPr>
        <i/>
        <sz val="12"/>
        <rFont val="GHEA Grapalat"/>
        <family val="3"/>
      </rPr>
      <t xml:space="preserve">
մամուլի հրատարակում</t>
    </r>
  </si>
  <si>
    <r>
      <t xml:space="preserve">«Էզդիխանա» </t>
    </r>
    <r>
      <rPr>
        <sz val="10"/>
        <rFont val="GHEA Grapalat"/>
        <family val="3"/>
      </rPr>
      <t>(եզդիերեն, հայերեն, ռուսերեն)</t>
    </r>
    <r>
      <rPr>
        <sz val="12"/>
        <rFont val="GHEA Grapalat"/>
        <family val="3"/>
      </rPr>
      <t xml:space="preserve">
մամուլի հրատարակում</t>
    </r>
  </si>
  <si>
    <r>
      <t xml:space="preserve">«Զագրոս» </t>
    </r>
    <r>
      <rPr>
        <sz val="10"/>
        <rFont val="GHEA Grapalat"/>
        <family val="3"/>
      </rPr>
      <t>(քրդերեն, հայերեն)</t>
    </r>
    <r>
      <rPr>
        <sz val="12"/>
        <rFont val="GHEA Grapalat"/>
        <family val="3"/>
      </rPr>
      <t xml:space="preserve">
մամուլի հրատարակում</t>
    </r>
  </si>
  <si>
    <r>
      <t>«Դնիպրո-Սլավուտիչ»</t>
    </r>
    <r>
      <rPr>
        <sz val="10"/>
        <rFont val="GHEA Grapalat"/>
        <family val="3"/>
      </rPr>
      <t xml:space="preserve"> </t>
    </r>
    <r>
      <rPr>
        <i/>
        <sz val="10"/>
        <rFont val="GHEA Grapalat"/>
        <family val="3"/>
      </rPr>
      <t xml:space="preserve">(հայերեն, ուկրաիներեն) </t>
    </r>
    <r>
      <rPr>
        <i/>
        <sz val="12"/>
        <rFont val="GHEA Grapalat"/>
        <family val="3"/>
      </rPr>
      <t xml:space="preserve">
մամուլի հրատարակում</t>
    </r>
  </si>
  <si>
    <r>
      <t xml:space="preserve">«Դավիթի վահան» </t>
    </r>
    <r>
      <rPr>
        <i/>
        <sz val="10"/>
        <rFont val="GHEA Grapalat"/>
        <family val="3"/>
      </rPr>
      <t xml:space="preserve">(ռուսերեն, եբրայերեն) </t>
    </r>
    <r>
      <rPr>
        <i/>
        <sz val="12"/>
        <rFont val="GHEA Grapalat"/>
        <family val="3"/>
      </rPr>
      <t xml:space="preserve">
մամուլի հրատարակում</t>
    </r>
  </si>
  <si>
    <r>
      <t xml:space="preserve">«Բելառուս» </t>
    </r>
    <r>
      <rPr>
        <i/>
        <sz val="10"/>
        <rFont val="GHEA Grapalat"/>
        <family val="3"/>
      </rPr>
      <t xml:space="preserve">(ռուսերեն, բելառուսերեն)  
</t>
    </r>
    <r>
      <rPr>
        <i/>
        <sz val="12"/>
        <rFont val="GHEA Grapalat"/>
        <family val="3"/>
      </rPr>
      <t>մամուլի հրատարակում</t>
    </r>
  </si>
  <si>
    <t>Ստեղծագործական և հետազոտական աշխատանքներ /թվով 29 անուն/</t>
  </si>
  <si>
    <t xml:space="preserve">Հարրի Օրբելյանին դատարնի վճռով և հարկադիր կատարումն ապահովող ծառայության որոշումներով սահմանված գումարների հատկացում  </t>
  </si>
  <si>
    <t>«Երևանի Պ. Չայկովսկու անվան միջնակարգ երաժշտական մասնագիտական դպրոց» ՊՈԱԿ</t>
  </si>
  <si>
    <t>Նպաստ</t>
  </si>
  <si>
    <t>«Կ.Ստանիսլավսկու անվան պետական ռուսական դրամատիկական թատրոն» ՊՈԱԿ</t>
  </si>
  <si>
    <t xml:space="preserve">«Հայկական ճարտարապետություն ուսումնասիրող հիմնադրամ» </t>
  </si>
  <si>
    <t>«Արմենպրես» պետական լրատվական գործակալություն ՓԲԸ</t>
  </si>
  <si>
    <t>Պետության համար կարևոր նշանակություն ունեցող իրադարձությունների հեռարձակում ուղիղ եթերում, օտար լեզուներով թողարկվող տեղեկատվության որակի բարձրացում և քանակի ավելացում, արխիվացված տեղեկավության թվայնացում</t>
  </si>
  <si>
    <t>Թարգմանական ծրագրեր և աջակցություն ստեղծագործողներին և հետազոտողներին</t>
  </si>
  <si>
    <t>«Գրաքամոլ հրատարակչություն» ՍՊԸ</t>
  </si>
  <si>
    <t>«Եռանկյուն» սոցիալ-մշակութային ՀԿ</t>
  </si>
  <si>
    <t>«Էյ Էն Էմ» ՓԲԸ</t>
  </si>
  <si>
    <t>«Մշակութային նախագծերի կենտրոն» ՀԿ</t>
  </si>
  <si>
    <t>«Սյունյաց աշխարհ» ՍՊԸ</t>
  </si>
  <si>
    <t>Մուլտիպլիկացիոն կինոնկարների արտադրություն</t>
  </si>
  <si>
    <t xml:space="preserve">Խաղարկային կինոնկարների արտադրություն </t>
  </si>
  <si>
    <t xml:space="preserve">Մուլտիպլիկացիոն կինոնկարների արտադրություն </t>
  </si>
  <si>
    <t>«Հայաստանի պետական ֆիլհարմոնիա»  ՊՈԱԿ</t>
  </si>
  <si>
    <t>ԽՍՀՄ և ՀԽՍՀ ժողովրդական արտիստ Առնո Բաբաջանյանի 100-ամյակին նվիրված հոբելյանական միջոցառման կազմակերպում</t>
  </si>
  <si>
    <t>«Հարսանիք թիկունքում»  ներկայացման էկրանավորման ցուցադրության համար դահլիճի տրամադրում</t>
  </si>
  <si>
    <t>Արտավազդ Փելեշյան</t>
  </si>
  <si>
    <t>«Հուշեր» գրքի հեղինակային հոնորար</t>
  </si>
  <si>
    <t>«Հայաստանի պետական սիմֆոնիկ նվագախումբ»  ՊՈԱԿ</t>
  </si>
  <si>
    <t>«Քո արվեստը դպրոցում» նախագծի իրականացում</t>
  </si>
  <si>
    <t>«Թիկունքը՝ մշակույթ, սահմանը՝ կենտրոն» ծրագրի իրականացում</t>
  </si>
  <si>
    <t>«Ա. Սպենդիարյանի տուն-թանգարան» ՊՈԱԿ</t>
  </si>
  <si>
    <t>«Հովհաննես Շարամբեյանի անվան ժողովրդական արվեստների թանգարան»  ՊՈԱԿ</t>
  </si>
  <si>
    <t>«Գյումրիի դարբնության ավանդույթը» թեմայով հայտի պատրաստում</t>
  </si>
  <si>
    <t>«Ալ. Սպենդիարյանի անվան օպերայի և բալետի ազգային ակադեմիական թատրոն» ՊՈԱԿ</t>
  </si>
  <si>
    <t>Իտալիայի օպերային թատրոնի  օպերային ներկայացումներին Հայկ Տիգրանյանի մասնակցություն</t>
  </si>
  <si>
    <t>«Կարեն Դեմիրճյանի անվան մարզահամերգային համալիր» ՊՈԱԿ</t>
  </si>
  <si>
    <t>«Հայոց ցեղասպանության հիշատակի օրվա միջոցառման                 (Տ. Մանսուրյան «Ռեքվիեմ»)</t>
  </si>
  <si>
    <t>Հայաստանի ազգային ֆիլհամոնիկ նվագախումբ»  ՊՈԱԿ</t>
  </si>
  <si>
    <t>Արկադի Տեր-Թադևոսյանի (Կոմանդոս) հոգեհանգստի արարողության երաժշտական մասի ապահովում</t>
  </si>
  <si>
    <t xml:space="preserve">Հուշարձանների և տեսարժան վայրերի միջազգային օրվան նվիրված հանդիպում-քննարկում և համերգի կազմակերպում </t>
  </si>
  <si>
    <t xml:space="preserve">ԽՍՀՄ ժողովրդական արտիստներ Ա.Բաբաջանյանի և Ղ.Սարյանի 100, ՀԽՍՀ արվեստի վաստակավոր գործիչ Ջ.Տեր-Թադևոսյանի 95-ամյակներին նվիրված հոբելյանական համերգի կազմակերպում </t>
  </si>
  <si>
    <t xml:space="preserve">«Հայաստանի ազգային ֆիլհարմոնիկ նվագախումբ» ՊՈԱԿ </t>
  </si>
  <si>
    <t xml:space="preserve">«Վանաձորի Հովհ. Աբելյանի անվան պետական դրամատիկական թատրոն» ՊՈԱԿ </t>
  </si>
  <si>
    <t>Կրակովի միջազգային կինոփառատոնին Րաֆֆի Մովսիսյանի մասնակցություն</t>
  </si>
  <si>
    <t xml:space="preserve">«Հայաստանի պարարվեստի «Բարեկամություն» պետական համույթ» ՊՈԱԿ </t>
  </si>
  <si>
    <t xml:space="preserve">«Իսահակյանի տուն-թանգարան» ՊՈԱԿ </t>
  </si>
  <si>
    <t xml:space="preserve">«Հիշողության կերպարանքները. ձեռագիր և տպագիր ժառանգության պահպանման ու վերականգնման նորագույն տեխնոլոգիաները» 10-րդ միջազգային սեմինարի կազմակերպում </t>
  </si>
  <si>
    <t xml:space="preserve">«Հայաստանի ազգային գրադարան»  ՊՈԱԿ </t>
  </si>
  <si>
    <t xml:space="preserve">Արտավազդ Փելեշյանի «Դու ֆիլմեր արա ու լռիր» գրքի հրատարակում </t>
  </si>
  <si>
    <t>և  «Գյումրու Վ. Աճեմյանի անվան պետական դրամատիկական թատրոն» ՊՈԱԿ</t>
  </si>
  <si>
    <t xml:space="preserve">Ռեդյարդ Քիպլինգի «Մաուգլի» բեմադրության զգեստների ձևավորում և պատրաստում </t>
  </si>
  <si>
    <t xml:space="preserve">«Հայաստանի պետական ֆիլհարմոնիա» ՊՈԱԿ  </t>
  </si>
  <si>
    <r>
      <t xml:space="preserve">«Ե. Չարենցի տուն-թանգարան» </t>
    </r>
    <r>
      <rPr>
        <sz val="12"/>
        <color theme="1"/>
        <rFont val="GHEA Grapalat"/>
        <family val="3"/>
      </rPr>
      <t>ՊՈԱԿ</t>
    </r>
  </si>
  <si>
    <t>Աբոնեմենտային ծրագրի 2021 թվականի առաջին եռամսյակի ծախսերի փոխհատուցում</t>
  </si>
  <si>
    <t xml:space="preserve">Կաննի 74-րդ միջազգային կինոփառատոնի շրջանակներում անցկացվող «Marche du film» կինոշուկայի վիրտուալ հարթակին հայկական պատվիրակության մասնակցություն </t>
  </si>
  <si>
    <t>«Սոս Սարգսյանի անվան համազգային թատրոն»  ՊՈԱԿ</t>
  </si>
  <si>
    <t>«Եվրասիադոկ» սցենարական զարգացման Հայաստանյան դասընթացի կազմակերպում</t>
  </si>
  <si>
    <t>«Ե. Չարենցի անվան գրականության և արվեստի թանգարան» ՊՈԱԿ</t>
  </si>
  <si>
    <t>ԳԴՀ Թյուրինգիա երկրամասի «ArsMusica» տղամարդկանց երգչախմբի Հայաստան այցի կազմակերպում</t>
  </si>
  <si>
    <t xml:space="preserve">«Կամերային երաժշտության ազգային կենտրոն» ՊՈԱԿ  </t>
  </si>
  <si>
    <t>Հնդկաստանի պատվիրակության ընդունելության կազմակերպում</t>
  </si>
  <si>
    <t xml:space="preserve">«Ա. Սպենդիարյանի անվան օպերայի և բալետի ազգային ակադեմիական թատրոն» ՊՈԱԿ  </t>
  </si>
  <si>
    <t>ՀՀ ժողովրդական արտիստ, բալետմայստեր Վիլեն Գալստյանի ծննդյան 80-ամյակին նվիրված գրքի հրատարակում</t>
  </si>
  <si>
    <t>Ղևոնդ Ալիշանի նամակների եռահատոր ժողովածուի հրապարակում</t>
  </si>
  <si>
    <t>Ռուբեն Հախվերդյանի 70-ամյակին նվիրված հոբելյանական միջոցառման կազմակերպում</t>
  </si>
  <si>
    <t xml:space="preserve">ԽՍՀՄ և ՀԽՍՀ ժողովրդական արտիստ Առնո Բաբաջանյանի 100-ամյակին նվիրված հոբելյանական համերգի կազմակերպում </t>
  </si>
  <si>
    <r>
      <t>«Տիգրան Մանսուրյանի կիոներաժշտությունը սիմֆոնիկ նվագախմբի կատարմամբ</t>
    </r>
    <r>
      <rPr>
        <sz val="12"/>
        <color theme="1"/>
        <rFont val="GHEA Grapalat"/>
        <family val="3"/>
      </rPr>
      <t xml:space="preserve">»  համերգի կազմակերպում </t>
    </r>
  </si>
  <si>
    <t>«Ալեքսանդր Սպենդիարյանի ծննդյան 150 ամյակին նվիրված հոբելյանական տեղեկատվական-գովազդային արշավ Երևանում» ծրագիր</t>
  </si>
  <si>
    <t>Հայոց ցեղասպանության հիշատակի օրվա միջոցառման կազմակերպում
(Վ. Ա. Մոցարտ «Ռեքվիեմ»)</t>
  </si>
  <si>
    <t>Հայոց ցեղասպանության հիշատակի օրվա միջոցառման կազմակերպում 
(Ջ. Վերդի «Ռեքվիեմ»)</t>
  </si>
  <si>
    <t>«Հայոց ցեղասպանության հիշատակի օրվա միջոցառման կազմակերպում                 (Տ. Մանսուրյան «Ռեքվիեմ»)</t>
  </si>
  <si>
    <t>Խաչատուր Ավետիսյանի ծննդյան 95-ամյակին նվիրված հոբելյանական միջոցառման կազմակերպում</t>
  </si>
  <si>
    <t>ԽՍՀՄ ժողովրդական արտիստ Վարդան Աճեմյանի ծննդյան 115-ամյակին նվիրված միջոցառման կազմակերպում</t>
  </si>
  <si>
    <t>Դերենիկ Դեմիրճյանի «Երկիր հայրենի» ներկայացման բեմադրություն</t>
  </si>
  <si>
    <t xml:space="preserve">ՀՀ  ժողովրդական արտիստ Նորայր Մեհրաբյանի ծննդյան 80-ամյակին նվիրված հոբելյանական երեկոյի կազմակերպում </t>
  </si>
  <si>
    <t>«Ստեղծագործ Եվրոպա» ծրագրի հայաստանյան գրասենյակի գործունեության ապահովում</t>
  </si>
  <si>
    <t xml:space="preserve">«Հայաստանի ազգային պատկերասրահ» ՊՈԱԿ </t>
  </si>
  <si>
    <t>«Ալեքսանդր Սպենդիարյան-150» խորագրով սիմֆոնիկ համերգի կազմակերպում</t>
  </si>
  <si>
    <t>ՀՀ Սյունիքի և Տավուշի մարզերում ԽՍՀՄ և ՀԽՍՀ ժողովրդական արտիստներ Առնո Բաբաջանյանի և Էդվարդ Միրզոյանի ծննդյան 100-ամյակներին նվիրված հոբելյանական համերգների կազմակերպում</t>
  </si>
  <si>
    <t>«Բաբաջանյանը Երևանում» նախագծի իրականացում</t>
  </si>
  <si>
    <t>ԽՍՀՄ և ՀԽՍՀ ժողովրդական արտիստ Էդվարդ Միրզոյանի ծննդյան 100-ամյակին նվիրված հոբելյանական համերգի կազմակերպում</t>
  </si>
  <si>
    <t>Հայաստանում հրեական համայնքի ձևավորման 30-ամյակի հոբելյանական միջոցառման կազմակերպում</t>
  </si>
  <si>
    <t xml:space="preserve">«Ինքնության դարբնոց» ծրագրի իրականացում </t>
  </si>
  <si>
    <t>«Լյուպին» երիտասարդական ՀԿ</t>
  </si>
  <si>
    <t>«ԼՈՖԹ» կրթության, մշակույթի և երիտասարդության զարգացման համահայկական ՀԿ</t>
  </si>
  <si>
    <t xml:space="preserve">«Բյուրական արվեստի ակադեմիա» ՀԿ </t>
  </si>
  <si>
    <t>«Արվեստ» ՀԿ</t>
  </si>
  <si>
    <t>«Հայաստանի փոքրիկ երգիչներ» մանկական ֆիլհարմոնիա» ՀՈԱԿ</t>
  </si>
  <si>
    <t>«Զվարթնոց վերածննդի» հիմնադրամ</t>
  </si>
  <si>
    <t>«Հայաստանի Կինեմատոգրաֆիստների միություն» ՀԿ</t>
  </si>
  <si>
    <t>«Յու. Բախշյան անվան մանկական ֆիլհարմոնիա» ՀՈԱԿ</t>
  </si>
  <si>
    <t>«Օրացույց. գիտաստեղծագործական նախաձեռնությունների միավորում» ՀԿ</t>
  </si>
  <si>
    <t>«Հենրիկ Իգիթյանի անվան գեղագիտության ազգային կենտրոն» ՓԲԸ</t>
  </si>
  <si>
    <t>«Հայաստանի երաժշտական ընկերություն» ՀԿ</t>
  </si>
  <si>
    <t>Ազգային նվագարանների և ժող. երգի անհատ կատարողների հանրապետական 6-րդ մրցույթի իրականացում</t>
  </si>
  <si>
    <t>Կինոյի և հեռուստատեսության զարգացման հայկական հիմնադրամ երեխաների և պատանիների համար «Ռոլան Բիկովի ֆոնդ» հիմնադրամ</t>
  </si>
  <si>
    <t>«Ռոլան» մանկապատանեկան ֆիլմերի 17-րդ միջազգային փառատոնը որպես միջմշակութային երկխոսության կայուն և վստահելի հարթակի իրականացում</t>
  </si>
  <si>
    <t>«Երևանի Ալ. Հեքիմյանի անվան երաժշտական դպրոց» ՀՈԱԿ</t>
  </si>
  <si>
    <t>«Մշակութային կրթության աջակցության» հիմնադրամ</t>
  </si>
  <si>
    <t>«Հարմոնիում» երաժշտական զարգացման կենտրոն» ՀԿ</t>
  </si>
  <si>
    <t>«Կոլլաժ» ՍՊԸ</t>
  </si>
  <si>
    <t>«Ջավախքին աջակցություն» հիմնադրամ</t>
  </si>
  <si>
    <t>«Լոռու արվեստի զարգացման ակումբ» ՀԿ</t>
  </si>
  <si>
    <r>
      <t xml:space="preserve">Բեռլինի Կարմիր Խաչի «Ֆյուր Արմենիեն» </t>
    </r>
    <r>
      <rPr>
        <sz val="12"/>
        <color rgb="FF000000"/>
        <rFont val="GHEA Grapalat"/>
        <family val="3"/>
      </rPr>
      <t xml:space="preserve"> բարեգործական հիմնադրամ</t>
    </r>
  </si>
  <si>
    <t>«Արմմոնո» մշակութային փառատոն» ՀԿ</t>
  </si>
  <si>
    <t>«Եղեգնաձորի  մշակույթի  կենտրոն» ՊՈԱԿ</t>
  </si>
  <si>
    <t>Ժան Բատիստ Մոլիերի «Տարտյուֆ կամ խաբեբան» կատակերգության բեմականացում</t>
  </si>
  <si>
    <t>«Թեք տեղ» մշակութային ՀԿ</t>
  </si>
  <si>
    <t>Վանաձորի համայնքի «Տիկնիկային թատրոն» ՀՈԱԿ</t>
  </si>
  <si>
    <t>«Բալետ 2021» զարգացման հիմնադրամ</t>
  </si>
  <si>
    <t>Վանաձորի համայնքի «Դոկտոր Սինեմա» երիտասարդական ՀԿ</t>
  </si>
  <si>
    <t>«Աբովյանի դրամատիկական թատրոն» մշակութային ոչ առևտրային հիմնադրամ</t>
  </si>
  <si>
    <t>«Հալեպ» հայրենասիրական բարեգործական ՀԿ</t>
  </si>
  <si>
    <t xml:space="preserve">«Կրթություն և գործունեություն» սոցիալ-բարեգործական, կրթամշակութային հիմնադրամ </t>
  </si>
  <si>
    <t>Դիլլաքյան եղբայրների «Գտնված երազ» ներկայացման բեմականացում</t>
  </si>
  <si>
    <t>«Երևանի Հովհ. Թումանյանի անվան պետական տիկնիկային թատրոն» ՊՈԱԿ</t>
  </si>
  <si>
    <t>«Արթուրո Ուիի կարիերան» ներկայացման բեմականացում</t>
  </si>
  <si>
    <t>«Համլետ» ներկայացման բեմականացում</t>
  </si>
  <si>
    <t>«Ֆիլմադարան» կինոմշակույթի զարգացման» ՀԿ</t>
  </si>
  <si>
    <t>«Ծիածան» սոցիալական ՀԿ</t>
  </si>
  <si>
    <t>«Ոսկե ծիրան» կինոյի զարգացման ՀԿ</t>
  </si>
  <si>
    <t>«Հայաստանի կինեմատոգրաֆիստների միություն» ՀԿ</t>
  </si>
  <si>
    <t>«Ցայգ» ՍՊԸ</t>
  </si>
  <si>
    <t>«Տերյան մշակութային կենտրոն»  ՀԿ</t>
  </si>
  <si>
    <t>«Սասնա տուն» հասարակության զարգացման աջակցման կենտրոն» ՀԿ</t>
  </si>
  <si>
    <t>«Մշակույթը հանուն կայուն զարգացման» ՀԿ</t>
  </si>
  <si>
    <t>«Ավանդույթ և արդիականություն» կրթամշակութային ՀԿ</t>
  </si>
  <si>
    <t>«Մեղվիկ» մանկապատանեկան ՀԿ</t>
  </si>
  <si>
    <t>«Տարեցների առողջության և խնամքի ապահովման ասոցիացիա»  ՀԿ</t>
  </si>
  <si>
    <t>ԱՐԱՐ»  հայ ազգային արվեստի պահպանման կենտրոն» ՀԿ</t>
  </si>
  <si>
    <t xml:space="preserve">«Արագածոտնի երիտասարդների և դեռահասների «Շողակն» կրթամշակութային կենտրոն» ՀԿ </t>
  </si>
  <si>
    <t>«Սևան» երիտասարդական ակումբ» ՀԿ</t>
  </si>
  <si>
    <t xml:space="preserve">Երևանի Աջափնյակ վարչական շրջանի երեխաների սոցիալական հոգածության կենտրոն ՊՈԱԿ </t>
  </si>
  <si>
    <t xml:space="preserve">«ՀՀ ԳԱԱ Հնագիտության և Ազգագրության ինստիտուտ» ՊՈԱԿ </t>
  </si>
  <si>
    <t xml:space="preserve">«Սիրիահայերի միություն» ՀԿ </t>
  </si>
  <si>
    <t>«Հույսի Մեծամոր» ՀԿ</t>
  </si>
  <si>
    <t>«Օշականի մշակույթի պալատ» ՀՈԱԿ</t>
  </si>
  <si>
    <t>«Հայաստանի ազգային արխիվ» ՊՈԱԿ</t>
  </si>
  <si>
    <t>«ԻԿՕՄՕՍ/Հայաստան» ՀԿ</t>
  </si>
  <si>
    <t>«Ժամանակակից արվեստի թանգարան» ՀՈԱԿ</t>
  </si>
  <si>
    <t xml:space="preserve">«Արամ Խաչատրյան-մրցույթ» մշակութային հիմնադրամ </t>
  </si>
  <si>
    <t>«Սիրիահայերի հիմնախնդիրները համակարգող կենտրոն» ՀԿ</t>
  </si>
  <si>
    <t>«Արմսթրոնգ Փրոդաքշն» ՍՊԸ</t>
  </si>
  <si>
    <t>«Պետական կամերային նվագախմբի ընկերներ» ՀԿ</t>
  </si>
  <si>
    <t>«Բերդի մշակույթի տուն» համայնքային   հիմնարկ</t>
  </si>
  <si>
    <t>«Երևանյան հեռանկարներ» միջազգային երաժշտական փառատոն» ՀԿ</t>
  </si>
  <si>
    <t>«ՄՈԴ ԱՐՏ» ՍՊԸ</t>
  </si>
  <si>
    <t>«ՄիքսԱրտ» մշակութային ՀԿ</t>
  </si>
  <si>
    <t>«Սոտե» ՍՊԸ</t>
  </si>
  <si>
    <t xml:space="preserve">«Հայաստանի «Օկտավա» երաժշտաթերապևտների ասոցիացիա» </t>
  </si>
  <si>
    <r>
      <t>Աուտիզմ ազգային</t>
    </r>
    <r>
      <rPr>
        <sz val="12"/>
        <color rgb="FF000000"/>
        <rFont val="GHEA Grapalat"/>
        <family val="3"/>
      </rPr>
      <t xml:space="preserve"> </t>
    </r>
    <r>
      <rPr>
        <sz val="12"/>
        <color theme="1"/>
        <rFont val="GHEA Grapalat"/>
        <family val="3"/>
      </rPr>
      <t>հիմնադրամ</t>
    </r>
  </si>
  <si>
    <t>«Նոր արվեստի փուլ» մշակութային ՀԿ</t>
  </si>
  <si>
    <t>«Արմ ֆիլմ ինդուստրի դեվելոպմենտ» մշակութային հիմնադրամ</t>
  </si>
  <si>
    <t>Մասիսի զարգացման հիմնադրամ</t>
  </si>
  <si>
    <t>«Մասիսի երիտասարդական կենտրոնում «Youth Lab»-ի հիմնում» ծրագրի իրականացում</t>
  </si>
  <si>
    <t>«Ստեղծարար համայնք» ծրագրի իրականացում</t>
  </si>
  <si>
    <t>«Լոռու մարզի մարզկենտրոն Վանաձորում երիտասարդների ինքնազարգացման, մշակութային-ժամանցային, նորարարական կենտրոնի ստեղծում» ծրագրի իրականացում</t>
  </si>
  <si>
    <t>«Բյուրական մշակութային լաբորատորիա» ծրագրի իրականացում</t>
  </si>
  <si>
    <t>«Դասական վոկալ երաժշտության համերգ» ծրագրի իրականացում</t>
  </si>
  <si>
    <t>Թիկունքը՝ մշակույթ, սահմանը՝ կենտրոն» ծրագրի իրականացում</t>
  </si>
  <si>
    <t>«Դասարան+Դասական» ստեղծագործական կրթական ծրագրի իրականացում</t>
  </si>
  <si>
    <t>«Օնլայն, ոչ ֆորմալ կրթական հարթակ» ծրագրի իրականացում</t>
  </si>
  <si>
    <t>«Կինոդպրոց առանց սահմանների» կրթական ծրագրի իրականացում</t>
  </si>
  <si>
    <t>«Արվեստասերունդ» ծրագրի իրականացում</t>
  </si>
  <si>
    <t>«Մենք ենք, մեր մարզը» մանկապատանեկան մարզային մշակույթի օրեր մայրաքաղաքում ծրագրի իրականացում</t>
  </si>
  <si>
    <t>«Զարդագիր» 2 (մաս 2) կրթական ծրագրի իրականացում</t>
  </si>
  <si>
    <t>«Գեղագիտության ազգային կենտրոնի Մեղրու ստորաբաժանման՝ ուսումնակրթական նոր հարթակների հիմնում և գործարկում» ծրագրի իրականացում</t>
  </si>
  <si>
    <t>Երևանի և մարզերի երաժշտական և արվեստի դպրոցների փոխգործակցության «Քույր-դպրոցներ» ծրագրի իրականացում</t>
  </si>
  <si>
    <t>«Հայաստանի Հանրապետության  երաժշտական, արվեստի, գեղարվեստի  և պարարվեստի դպրոցներում ուսումնամեթոդական, գործնական օգնության և մանկավարժների դասալսումներ» ծրագրի իրականացում</t>
  </si>
  <si>
    <t>Ուսումնամեթոդական աշխատանքներ Հայաստանի Հանրապետության շնորհալի պատանի երաժիշտների համար «Վարպետության դաս» ձևաչափով» ծրագրի իրականացում</t>
  </si>
  <si>
    <t>ՀՀ տաղանդավոր պատանի երաժիշտ-կատարողների զարգացման, կատարելագործման և խրախուսման նպատակային ծրագրի իրականացում</t>
  </si>
  <si>
    <t>«Einstellung» Վերաբերմունք լուսանկարչական ցուցահանդեսներ Երևանում և Գյումրիում» ծրագրի իրականացում</t>
  </si>
  <si>
    <t xml:space="preserve">«Բացահայտենք Ջավախքը» լուսանկարչական արշավ» ծրագրի իրականացում </t>
  </si>
  <si>
    <t>«Օպերա, մշակութային վերափոխումների շարժիչը» ծրագրի իրականացում</t>
  </si>
  <si>
    <t>«Մանկության ներկապնակ» ծրագրի իրականացում</t>
  </si>
  <si>
    <t>«Գրքարվեստ և կալիգրաֆիա» ծրագրի իրականացում</t>
  </si>
  <si>
    <t>«Ժամանակակիցներ. 1970թթ. Հայկական մշակույթի բոհեմը՝ Ռուդոլֆ Վաթինյանի լուսանկարներում» ծրագրի իրականացում</t>
  </si>
  <si>
    <t>«Արմմոնո» միջազգային թատերական փառատոնի իրականացում</t>
  </si>
  <si>
    <t>«Թատերայնացված Լեռ Կամսար» ծրագրի իրականացում</t>
  </si>
  <si>
    <t>«Խղճմտանքի ձայներ» արևմտահայերեն թատերգություն» ծրագրի իրականացում</t>
  </si>
  <si>
    <t>«Թատերական Լոռի 29-րդ միջազգային փառատոն» ծրագրի իրականացում</t>
  </si>
  <si>
    <t>«Պատանի դերասան» ծրագրի իրականացում</t>
  </si>
  <si>
    <t>«Տիկնիկային թատրոնը կրթական ծրագրով ՀՀ մարզերում և Արցախի Հանրապետությունում» ծրագրի իրականացում</t>
  </si>
  <si>
    <t>«Սպարտակ» բալետային ներկայացման բեմականացում</t>
  </si>
  <si>
    <t>«Կարմիր գլխարկը» երաժշտական ներկայացման բեմականացում</t>
  </si>
  <si>
    <t>«Բժիշկ Այբոլիտը» տիկնիկային ներկայացման բեմականացում</t>
  </si>
  <si>
    <t>«Գյումրի քաղաքի օր. «Գյուրջիև. վերադարձ տուն» բալետային ներկայացման բեմականացում</t>
  </si>
  <si>
    <t>«Թատերակետեր» ծրագրի իրականացում</t>
  </si>
  <si>
    <t>«Հայ ֆեստ» միջազգային թատերական փառատոնի իրականացում</t>
  </si>
  <si>
    <t>Ուջանի վավերագրական ֆիլմերի  7-րդ միջազգային փառատոնի իրականացում</t>
  </si>
  <si>
    <t xml:space="preserve">«Ֆրեսկո» 2021 արդի արվեստի և հոգևոր ֆիլմերի միջազգային փառատոնի իրականացում </t>
  </si>
  <si>
    <t>18-րդ Ոսկե ծիրան Երևանի միջազգային կինոփառատոնի իրականացում</t>
  </si>
  <si>
    <t>«Արվեստանոց» ծրագրի իրականացում</t>
  </si>
  <si>
    <t>«Բիմ Բոմ» հեռուստանախագծի պիլոտային եթերաշրջան» ծրագրի իրականացում</t>
  </si>
  <si>
    <t>«Ժառանգություն (վիզուալ կոնցեպտ)» նախագծի իրականացում</t>
  </si>
  <si>
    <t xml:space="preserve">«Կյանքի հայելին» նախագծի իրականացում </t>
  </si>
  <si>
    <t>«Արցախի համն ու հոտը» ծրագրի իրականացում</t>
  </si>
  <si>
    <t>«Հացին երգը» ծրագրի իրականացում</t>
  </si>
  <si>
    <t>«Սասնա ծռեր» կամ «Սասունցի Դավիթ» էպոսի պահպանության և ճանաչելիության բարձրացման ծրագրի իրականացում</t>
  </si>
  <si>
    <t>«Հայկական ավանդական նվագարանների պատրաստման ուսուցման» ծրագրի իրականացում</t>
  </si>
  <si>
    <t>«Արծաթապար» ծրագրի իրականացում</t>
  </si>
  <si>
    <t>«Մշակութային ժառանգության և շրջակա միջավայրի պահպանություն Շիրակի մարզում» ծրագրի իրականացում</t>
  </si>
  <si>
    <t>«Տարեցների ներուժը որպես մշակութային ժառանգության պահպանման և փոխանցման ռեսուրս» ծրագրի իրականացում</t>
  </si>
  <si>
    <t>«Համայնքահեն ծրագրեր և ոչ նյութական մշակութային ժառանգություն կարողությունների զարգացում համայնքային կազմակերպությունների համար» ծրագրի իրականացում</t>
  </si>
  <si>
    <t>«Արար. ազգային մշակույթի պահպանումը, տարածումը, զարգացումն ու հանրահռչակումը Հայաստանի Հանրապետության մարզերում» ծրագրի իրականացում</t>
  </si>
  <si>
    <t>«Հին արհեստների նոր տունը» ծրագրի իրականացում</t>
  </si>
  <si>
    <t>«Ոչ նյութական մշակութային ժառանգության պահպանության» ծրագրի իրականացում</t>
  </si>
  <si>
    <r>
      <t>«</t>
    </r>
    <r>
      <rPr>
        <sz val="12"/>
        <color rgb="FF000000"/>
        <rFont val="GHEA Grapalat"/>
        <family val="3"/>
      </rPr>
      <t>Գյումրու դարբնոցային մշակույթի արհեստագործական և համայնքային ավանդույթները</t>
    </r>
    <r>
      <rPr>
        <sz val="12"/>
        <color theme="1"/>
        <rFont val="GHEA Grapalat"/>
        <family val="3"/>
      </rPr>
      <t>» ծրագրի իրականացում</t>
    </r>
  </si>
  <si>
    <t>«Սիրիահայերի ուտեստի ավանդույթը. կանանց հմտությունների թվայնացում» ծրագրի իրականացում</t>
  </si>
  <si>
    <t>«Ազգային արժեքների պահպանությունն ու տարածումը Արմավիրի գյուղական համայնքներում» ծրագրի իրականացում</t>
  </si>
  <si>
    <t>«Խեցեգործության պարտեզ» ծրագրի իրականացում</t>
  </si>
  <si>
    <t>«Գրքի երևանյան չորրորդ փառատոն» ծրագրի իրականացում</t>
  </si>
  <si>
    <t>«Հայկական ճարտարապետությունն ուսումնասիրող հիմնադրամի կայքէջի արդիականացում» ծրագրի իրականացում</t>
  </si>
  <si>
    <t>«Կյանքը վաղ բրոնզի դարում» ծրագրի իրականացում</t>
  </si>
  <si>
    <t>«Ցուցադրությունների կազմակերպում ՀՀ գյուղերի 19-20-րդ դարերի պատմություն (Այգեհովիտ, Խնձորեսկ)» ծրագրի իրականացում</t>
  </si>
  <si>
    <t>«Սյունիքի հրաշալիքները» ծրագրի իրականացում</t>
  </si>
  <si>
    <t>«Հայաստանի ազգային պատկերասրահի կայքի ստեղծում» ծրագրի իրականացում</t>
  </si>
  <si>
    <t>«Թանգարան անիվերի վրա». «Հայաստան-Ֆրանսիա» մշակութային երկխոսություն ծրագրի իրականացում</t>
  </si>
  <si>
    <t xml:space="preserve">Արամ Խաչատրյանի անվան 17-րդ միջազգային մրցույթի իրականացում </t>
  </si>
  <si>
    <t xml:space="preserve">«Հայ արդի համերգային երեկո» ծրագրի իրականացում </t>
  </si>
  <si>
    <t>«Մարզային  JaZZաֆիկացիա» ծրագրի իրականացում</t>
  </si>
  <si>
    <t>«ANM (Armenian national Music) Artist» ծրագրի իրականացում</t>
  </si>
  <si>
    <t>ՀՀ սահմանամերձ մարզերում (Տավուշ, Սյունիք, Գեղարքունիք) համերգաշարի  իրականացում</t>
  </si>
  <si>
    <t xml:space="preserve">«Ֆրեսկո լայվ. Դասականից մինչև ռոք» նախագծ իրականացում </t>
  </si>
  <si>
    <t xml:space="preserve">«Հայահավաք» նախագծի իրականացում </t>
  </si>
  <si>
    <t xml:space="preserve">«Սպենդիարյանը Հայաստանում» երաժշտական փառատոնի իրականացում </t>
  </si>
  <si>
    <t xml:space="preserve">«Երաժշտական Տավուշ» նախագծի իրականացում  </t>
  </si>
  <si>
    <t xml:space="preserve">«Երևանյան հեռանկարներ» միջազգային երաժշտական փառատոնի իրականացում </t>
  </si>
  <si>
    <t xml:space="preserve">«Լյուդվիգ վան Բեթհովենի սիմֆոնիաների սերիալ ձայնագրություն և արտադրություն» նախագծի իրականացում  </t>
  </si>
  <si>
    <t xml:space="preserve">«Music ՋԵՄ» նախագծի իրականացում  </t>
  </si>
  <si>
    <t xml:space="preserve">«Գեղամ Գրիգորյան. Արխիվային նյութերի թողարկում» նախագծի իրականացում  </t>
  </si>
  <si>
    <t xml:space="preserve">«Կոմիտաս» միջազգային գիտաժողով-փառատոնի իրականացում  </t>
  </si>
  <si>
    <t xml:space="preserve">«SUMMEET»՝ Հայաստանում ժամանակակից պարի միջազգային ամառային փառատոն» նախագծի իրականացում  </t>
  </si>
  <si>
    <t xml:space="preserve">«Ջազ-բալետ» նախագծի իրականացում  </t>
  </si>
  <si>
    <t xml:space="preserve">«Ձեռք ձեռքի տված» ծրագրի իրականացում  </t>
  </si>
  <si>
    <t xml:space="preserve">«Կողք կողքի» ներառական երաժշտական արտ փառատոն» ծրագրի իրականացում </t>
  </si>
  <si>
    <t xml:space="preserve">«Նավարկություն» ծրագրի իրականացում </t>
  </si>
  <si>
    <t xml:space="preserve">«Միասին» ներառական հանրապետական մանկապատանեկան  ցուցահանդես»  ծրագրի իրականացում </t>
  </si>
  <si>
    <t>Նեդա Դալալյան</t>
  </si>
  <si>
    <t>Զավեն Սարգսյանի մահարձանի պատրաստում</t>
  </si>
  <si>
    <t>«Էրիկ Գևորգյան Գագիկի» ԱՁ</t>
  </si>
  <si>
    <t>Մեդեա Աբրահամյանի հուղարկավորություն</t>
  </si>
  <si>
    <t>Վիլեն Գալստյանի հուղարկավորություն</t>
  </si>
  <si>
    <t>Մինսկում  «ԱՊՀ մասնակից պետությունների մշակութային ժառանգության վիրտուալ թանգարանի մասին» հայեցակարգի նախագծի մշակման աշխատանքներին Գրիգոր Գրիգորյանի մասնակցություն</t>
  </si>
  <si>
    <t>«grqamol.am»  մամուլի հրապարակում</t>
  </si>
  <si>
    <t>«anmmedia.am» մամուլի հրապարակում</t>
  </si>
  <si>
    <t>«modusartis.am» մամուլի հրապարակում</t>
  </si>
  <si>
    <t>«Հրապարակ մշակութային» մամուլի հրատարակում</t>
  </si>
  <si>
    <t>«Երևան քաղաքի ամսագիր» մամուլի հրատարակում</t>
  </si>
  <si>
    <t>«ԿԱՄ» հանդես վերլուծական մամուլի հրատարակում</t>
  </si>
  <si>
    <t>«Սյունյաց երկիր մշակութային» մամուլի հրատարակում</t>
  </si>
  <si>
    <r>
      <t xml:space="preserve">«Դնիպրո-Սլավուտիչ» </t>
    </r>
    <r>
      <rPr>
        <i/>
        <sz val="10"/>
        <rFont val="GHEA Grapalat"/>
        <family val="3"/>
      </rPr>
      <t xml:space="preserve">(հայերեն, ուկրաիներեն) </t>
    </r>
    <r>
      <rPr>
        <i/>
        <sz val="12"/>
        <rFont val="GHEA Grapalat"/>
        <family val="3"/>
      </rPr>
      <t xml:space="preserve">
</t>
    </r>
    <r>
      <rPr>
        <sz val="12"/>
        <rFont val="GHEA Grapalat"/>
        <family val="3"/>
      </rPr>
      <t>մամուլի հրատարակում</t>
    </r>
  </si>
  <si>
    <r>
      <t xml:space="preserve">«Բելառուս» </t>
    </r>
    <r>
      <rPr>
        <i/>
        <sz val="10"/>
        <rFont val="GHEA Grapalat"/>
        <family val="3"/>
      </rPr>
      <t>(ռուսերեն, բելառուսերեն)</t>
    </r>
    <r>
      <rPr>
        <i/>
        <sz val="12"/>
        <rFont val="GHEA Grapalat"/>
        <family val="3"/>
      </rPr>
      <t xml:space="preserve">
</t>
    </r>
    <r>
      <rPr>
        <sz val="12"/>
        <rFont val="GHEA Grapalat"/>
        <family val="3"/>
      </rPr>
      <t>մամուլի հրատարակում</t>
    </r>
  </si>
  <si>
    <r>
      <t xml:space="preserve">«Ասիրիսկիե նովոստի» </t>
    </r>
    <r>
      <rPr>
        <i/>
        <sz val="10"/>
        <rFont val="GHEA Grapalat"/>
        <family val="3"/>
      </rPr>
      <t>(ռուսերեն, ասորերեն)</t>
    </r>
    <r>
      <rPr>
        <i/>
        <sz val="12"/>
        <rFont val="GHEA Grapalat"/>
        <family val="3"/>
      </rPr>
      <t xml:space="preserve">
</t>
    </r>
    <r>
      <rPr>
        <sz val="12"/>
        <rFont val="GHEA Grapalat"/>
        <family val="3"/>
      </rPr>
      <t>մամուլի հրատարակում</t>
    </r>
  </si>
  <si>
    <r>
      <t xml:space="preserve">«Էզդիխանա» </t>
    </r>
    <r>
      <rPr>
        <i/>
        <sz val="10"/>
        <rFont val="GHEA Grapalat"/>
        <family val="3"/>
      </rPr>
      <t>(եզդիերեն, հայերեն, ռուսերեն)</t>
    </r>
    <r>
      <rPr>
        <i/>
        <sz val="12"/>
        <rFont val="GHEA Grapalat"/>
        <family val="3"/>
      </rPr>
      <t xml:space="preserve">
</t>
    </r>
    <r>
      <rPr>
        <sz val="12"/>
        <rFont val="GHEA Grapalat"/>
        <family val="3"/>
      </rPr>
      <t>մամուլի հրատարակում</t>
    </r>
  </si>
  <si>
    <r>
      <t xml:space="preserve">«Զագրոս» </t>
    </r>
    <r>
      <rPr>
        <i/>
        <sz val="10"/>
        <rFont val="GHEA Grapalat"/>
        <family val="3"/>
      </rPr>
      <t>(քրդերեն, հայերեն)</t>
    </r>
    <r>
      <rPr>
        <i/>
        <sz val="12"/>
        <rFont val="GHEA Grapalat"/>
        <family val="3"/>
      </rPr>
      <t xml:space="preserve">
</t>
    </r>
    <r>
      <rPr>
        <sz val="12"/>
        <rFont val="GHEA Grapalat"/>
        <family val="3"/>
      </rPr>
      <t>մամուլի հրատարակում</t>
    </r>
  </si>
  <si>
    <r>
      <t xml:space="preserve">«Իլիոս» </t>
    </r>
    <r>
      <rPr>
        <i/>
        <sz val="12"/>
        <rFont val="GHEA Grapalat"/>
        <family val="3"/>
      </rPr>
      <t xml:space="preserve">(ռուսերեն, հայերեն, հունարեն)
</t>
    </r>
    <r>
      <rPr>
        <sz val="12"/>
        <rFont val="GHEA Grapalat"/>
        <family val="3"/>
      </rPr>
      <t>մամուլի հրատարակում</t>
    </r>
  </si>
  <si>
    <r>
      <t xml:space="preserve">«Լիտերատուրնայա Արմենիա» </t>
    </r>
    <r>
      <rPr>
        <i/>
        <sz val="12"/>
        <rFont val="GHEA Grapalat"/>
        <family val="3"/>
      </rPr>
      <t xml:space="preserve">(ռուսերեն)
</t>
    </r>
    <r>
      <rPr>
        <sz val="12"/>
        <rFont val="GHEA Grapalat"/>
        <family val="3"/>
      </rPr>
      <t>մամուլի հրատարակում</t>
    </r>
  </si>
  <si>
    <t>Աբոնեմենտային ծրագրի 2020 թվականի  ծախսերի փոխհատուցում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</si>
</sst>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#,##0.0;\(##,##0.0\);\-"/>
  </numFmts>
  <fonts count="13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11"/>
      <color theme="1"/>
      <name val="GHEA Grapalat"/>
      <family val="3"/>
    </font>
    <font>
      <sz val="11"/>
      <color rgb="FFFF0000"/>
      <name val="GHEA Grapalat"/>
      <family val="3"/>
    </font>
    <font>
      <sz val="11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b/>
      <sz val="12"/>
      <color theme="1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b/>
      <sz val="11"/>
      <color theme="1"/>
      <name val="GHEA Grapalat"/>
      <family val="3"/>
    </font>
    <font>
      <sz val="8"/>
      <name val="GHEA Grapalat"/>
      <family val="2"/>
    </font>
    <font>
      <sz val="12"/>
      <color rgb="FF000000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1" fillId="0" borderId="0" applyFill="0" applyBorder="0" applyProtection="0">
      <alignment horizontal="right" vertical="top"/>
    </xf>
  </cellStyleXfs>
  <cellXfs count="27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3" fillId="0" borderId="1" xfId="0" applyFont="1" applyBorder="1"/>
    <xf numFmtId="0" fontId="3" fillId="0" borderId="0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3" borderId="0" xfId="0" applyFont="1" applyFill="1"/>
    <xf numFmtId="0" fontId="4" fillId="3" borderId="1" xfId="0" applyFont="1" applyFill="1" applyBorder="1"/>
    <xf numFmtId="0" fontId="2" fillId="3" borderId="0" xfId="0" applyFont="1" applyFill="1" applyBorder="1"/>
    <xf numFmtId="0" fontId="5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top" wrapText="1"/>
    </xf>
    <xf numFmtId="164" fontId="6" fillId="4" borderId="2" xfId="0" applyNumberFormat="1" applyFont="1" applyFill="1" applyBorder="1" applyAlignment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</cellXfs>
  <cellStyles count="2">
    <cellStyle name="SN_24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P262"/>
  <sheetViews>
    <sheetView zoomScaleNormal="100" workbookViewId="0">
      <pane ySplit="2" topLeftCell="A265" activePane="bottomLeft" state="frozen"/>
      <selection pane="bottomLeft" activeCell="D130" sqref="D130"/>
    </sheetView>
  </sheetViews>
  <sheetFormatPr defaultRowHeight="16.5"/>
  <cols>
    <col min="1" max="1" width="9.140625" style="3"/>
    <col min="2" max="2" width="14.42578125" style="3" customWidth="1"/>
    <col min="3" max="3" width="56" style="3" customWidth="1"/>
    <col min="4" max="4" width="47.28515625" style="3" customWidth="1"/>
    <col min="5" max="5" width="23" style="3" customWidth="1"/>
    <col min="6" max="6" width="19.42578125" style="3" customWidth="1"/>
    <col min="7" max="16384" width="9.140625" style="3"/>
  </cols>
  <sheetData>
    <row r="2" spans="1:42" ht="42.75" customHeight="1">
      <c r="A2" s="2"/>
      <c r="B2" s="2"/>
    </row>
    <row r="3" spans="1:42" s="1" customFormat="1" ht="55.5" customHeight="1">
      <c r="A3" s="2"/>
      <c r="B3" s="13" t="s">
        <v>207</v>
      </c>
      <c r="C3" s="13" t="s">
        <v>204</v>
      </c>
      <c r="D3" s="13" t="s">
        <v>205</v>
      </c>
      <c r="E3" s="14" t="s">
        <v>203</v>
      </c>
      <c r="F3" s="14" t="s">
        <v>206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1" customFormat="1" ht="19.5" customHeight="1">
      <c r="A4" s="2"/>
      <c r="B4" s="15">
        <v>2021</v>
      </c>
      <c r="C4" s="11" t="s">
        <v>36</v>
      </c>
      <c r="D4" s="16" t="s">
        <v>366</v>
      </c>
      <c r="E4" s="17">
        <v>438360.6</v>
      </c>
      <c r="F4" s="15" t="s">
        <v>208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1" customFormat="1" ht="19.5" customHeight="1">
      <c r="A5" s="2"/>
      <c r="B5" s="15">
        <v>2021</v>
      </c>
      <c r="C5" s="11" t="s">
        <v>37</v>
      </c>
      <c r="D5" s="16" t="s">
        <v>366</v>
      </c>
      <c r="E5" s="17">
        <v>172628.4</v>
      </c>
      <c r="F5" s="15" t="s">
        <v>208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1" customFormat="1" ht="34.5">
      <c r="A6" s="2"/>
      <c r="B6" s="15">
        <v>2021</v>
      </c>
      <c r="C6" s="11" t="s">
        <v>39</v>
      </c>
      <c r="D6" s="16" t="s">
        <v>366</v>
      </c>
      <c r="E6" s="17">
        <v>163046.39999999999</v>
      </c>
      <c r="F6" s="15" t="s">
        <v>208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36" customHeight="1">
      <c r="A7" s="2"/>
      <c r="B7" s="15">
        <v>2021</v>
      </c>
      <c r="C7" s="11" t="s">
        <v>324</v>
      </c>
      <c r="D7" s="16" t="s">
        <v>366</v>
      </c>
      <c r="E7" s="17">
        <v>121899.8</v>
      </c>
      <c r="F7" s="15" t="s">
        <v>208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" customFormat="1" ht="34.5">
      <c r="A8" s="2"/>
      <c r="B8" s="15">
        <v>2021</v>
      </c>
      <c r="C8" s="11" t="s">
        <v>325</v>
      </c>
      <c r="D8" s="16" t="s">
        <v>366</v>
      </c>
      <c r="E8" s="17">
        <v>25525.4</v>
      </c>
      <c r="F8" s="15" t="s">
        <v>208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1" customFormat="1" ht="17.25">
      <c r="A9" s="2"/>
      <c r="B9" s="15">
        <v>2021</v>
      </c>
      <c r="C9" s="11" t="s">
        <v>326</v>
      </c>
      <c r="D9" s="16" t="s">
        <v>366</v>
      </c>
      <c r="E9" s="17">
        <v>37644.699999999997</v>
      </c>
      <c r="F9" s="15" t="s">
        <v>208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1" customFormat="1" ht="17.25">
      <c r="A10" s="2"/>
      <c r="B10" s="15">
        <v>2021</v>
      </c>
      <c r="C10" s="11" t="s">
        <v>327</v>
      </c>
      <c r="D10" s="16" t="s">
        <v>366</v>
      </c>
      <c r="E10" s="17">
        <v>41149.1</v>
      </c>
      <c r="F10" s="15" t="s">
        <v>208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s="1" customFormat="1" ht="17.25">
      <c r="A11" s="2"/>
      <c r="B11" s="15">
        <v>2021</v>
      </c>
      <c r="C11" s="11" t="s">
        <v>328</v>
      </c>
      <c r="D11" s="16" t="s">
        <v>366</v>
      </c>
      <c r="E11" s="17">
        <v>24529.8</v>
      </c>
      <c r="F11" s="15" t="s">
        <v>208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s="1" customFormat="1" ht="17.25">
      <c r="A12" s="2"/>
      <c r="B12" s="15">
        <v>2021</v>
      </c>
      <c r="C12" s="11" t="s">
        <v>174</v>
      </c>
      <c r="D12" s="16" t="s">
        <v>366</v>
      </c>
      <c r="E12" s="17">
        <f>21583.9+1100</f>
        <v>22683.9</v>
      </c>
      <c r="F12" s="15" t="s">
        <v>208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" customFormat="1" ht="17.25">
      <c r="A13" s="2"/>
      <c r="B13" s="15">
        <v>2021</v>
      </c>
      <c r="C13" s="11" t="s">
        <v>329</v>
      </c>
      <c r="D13" s="16" t="s">
        <v>366</v>
      </c>
      <c r="E13" s="17">
        <v>31666.9</v>
      </c>
      <c r="F13" s="15" t="s">
        <v>208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1" customFormat="1" ht="17.25">
      <c r="A14" s="2"/>
      <c r="B14" s="15">
        <v>2021</v>
      </c>
      <c r="C14" s="11" t="s">
        <v>330</v>
      </c>
      <c r="D14" s="16" t="s">
        <v>366</v>
      </c>
      <c r="E14" s="17">
        <v>50848.2</v>
      </c>
      <c r="F14" s="15" t="s">
        <v>208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1" customFormat="1" ht="34.5">
      <c r="A15" s="2"/>
      <c r="B15" s="15">
        <v>2021</v>
      </c>
      <c r="C15" s="11" t="s">
        <v>331</v>
      </c>
      <c r="D15" s="16" t="s">
        <v>366</v>
      </c>
      <c r="E15" s="17">
        <v>21336.6</v>
      </c>
      <c r="F15" s="15" t="s">
        <v>208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1" customFormat="1" ht="17.25">
      <c r="A16" s="2"/>
      <c r="B16" s="15">
        <v>2021</v>
      </c>
      <c r="C16" s="11" t="s">
        <v>285</v>
      </c>
      <c r="D16" s="16" t="s">
        <v>366</v>
      </c>
      <c r="E16" s="17">
        <v>26334.6</v>
      </c>
      <c r="F16" s="15" t="s">
        <v>208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s="1" customFormat="1" ht="17.25">
      <c r="A17" s="2"/>
      <c r="B17" s="15">
        <v>2021</v>
      </c>
      <c r="C17" s="11" t="s">
        <v>332</v>
      </c>
      <c r="D17" s="16" t="s">
        <v>366</v>
      </c>
      <c r="E17" s="17">
        <v>24954.7</v>
      </c>
      <c r="F17" s="15" t="s">
        <v>208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s="1" customFormat="1" ht="22.5" customHeight="1">
      <c r="A18" s="2"/>
      <c r="B18" s="15">
        <v>2021</v>
      </c>
      <c r="C18" s="11" t="s">
        <v>334</v>
      </c>
      <c r="D18" s="16" t="s">
        <v>366</v>
      </c>
      <c r="E18" s="17">
        <v>13315.4</v>
      </c>
      <c r="F18" s="15" t="s">
        <v>208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s="1" customFormat="1" ht="17.25">
      <c r="A19" s="2"/>
      <c r="B19" s="15">
        <v>2021</v>
      </c>
      <c r="C19" s="11" t="s">
        <v>335</v>
      </c>
      <c r="D19" s="16" t="s">
        <v>366</v>
      </c>
      <c r="E19" s="17">
        <f>19262.1-1100</f>
        <v>18162.099999999999</v>
      </c>
      <c r="F19" s="15" t="s">
        <v>208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s="1" customFormat="1" ht="34.5">
      <c r="A20" s="2"/>
      <c r="B20" s="15">
        <v>2021</v>
      </c>
      <c r="C20" s="11" t="s">
        <v>336</v>
      </c>
      <c r="D20" s="16" t="s">
        <v>366</v>
      </c>
      <c r="E20" s="17">
        <v>11995.6</v>
      </c>
      <c r="F20" s="15" t="s">
        <v>208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s="1" customFormat="1" ht="51.75">
      <c r="A21" s="2"/>
      <c r="B21" s="15">
        <v>2021</v>
      </c>
      <c r="C21" s="11" t="s">
        <v>38</v>
      </c>
      <c r="D21" s="16" t="s">
        <v>366</v>
      </c>
      <c r="E21" s="17">
        <v>409915.1</v>
      </c>
      <c r="F21" s="15" t="s">
        <v>208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s="1" customFormat="1" ht="17.25">
      <c r="A22" s="2"/>
      <c r="B22" s="15">
        <v>2021</v>
      </c>
      <c r="C22" s="11" t="s">
        <v>40</v>
      </c>
      <c r="D22" s="16" t="s">
        <v>366</v>
      </c>
      <c r="E22" s="17">
        <v>174911.2</v>
      </c>
      <c r="F22" s="15" t="s">
        <v>208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s="1" customFormat="1" ht="22.5" customHeight="1">
      <c r="A23" s="2"/>
      <c r="B23" s="15">
        <v>2021</v>
      </c>
      <c r="C23" s="11" t="s">
        <v>337</v>
      </c>
      <c r="D23" s="16" t="s">
        <v>366</v>
      </c>
      <c r="E23" s="17">
        <v>34669.4</v>
      </c>
      <c r="F23" s="15" t="s">
        <v>208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s="1" customFormat="1" ht="54.75" customHeight="1">
      <c r="A24" s="2"/>
      <c r="B24" s="15">
        <v>2021</v>
      </c>
      <c r="C24" s="11" t="s">
        <v>338</v>
      </c>
      <c r="D24" s="16" t="s">
        <v>366</v>
      </c>
      <c r="E24" s="17">
        <v>216839.7</v>
      </c>
      <c r="F24" s="15" t="s">
        <v>208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s="1" customFormat="1" ht="20.25" customHeight="1">
      <c r="A25" s="2"/>
      <c r="B25" s="15">
        <v>2021</v>
      </c>
      <c r="C25" s="11" t="s">
        <v>96</v>
      </c>
      <c r="D25" s="16" t="s">
        <v>366</v>
      </c>
      <c r="E25" s="17">
        <v>644087.30000000005</v>
      </c>
      <c r="F25" s="15" t="s">
        <v>208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s="1" customFormat="1" ht="35.25" customHeight="1">
      <c r="A26" s="2"/>
      <c r="B26" s="15">
        <v>2021</v>
      </c>
      <c r="C26" s="11" t="s">
        <v>34</v>
      </c>
      <c r="D26" s="16" t="s">
        <v>366</v>
      </c>
      <c r="E26" s="17">
        <v>216303.9</v>
      </c>
      <c r="F26" s="15" t="s">
        <v>208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s="1" customFormat="1" ht="34.5">
      <c r="A27" s="2"/>
      <c r="B27" s="15">
        <v>2021</v>
      </c>
      <c r="C27" s="11" t="s">
        <v>339</v>
      </c>
      <c r="D27" s="16" t="s">
        <v>366</v>
      </c>
      <c r="E27" s="17">
        <v>47495.5</v>
      </c>
      <c r="F27" s="15" t="s">
        <v>208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s="1" customFormat="1" ht="36" customHeight="1">
      <c r="A28" s="2"/>
      <c r="B28" s="15">
        <v>2021</v>
      </c>
      <c r="C28" s="11" t="s">
        <v>340</v>
      </c>
      <c r="D28" s="16" t="s">
        <v>366</v>
      </c>
      <c r="E28" s="17">
        <v>46129.9</v>
      </c>
      <c r="F28" s="15" t="s">
        <v>208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s="1" customFormat="1" ht="18" customHeight="1">
      <c r="A29" s="2"/>
      <c r="B29" s="15">
        <v>2021</v>
      </c>
      <c r="C29" s="11" t="s">
        <v>341</v>
      </c>
      <c r="D29" s="16" t="s">
        <v>366</v>
      </c>
      <c r="E29" s="17">
        <v>56284.4</v>
      </c>
      <c r="F29" s="15" t="s">
        <v>208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s="1" customFormat="1" ht="34.5">
      <c r="A30" s="2"/>
      <c r="B30" s="15">
        <v>2021</v>
      </c>
      <c r="C30" s="11" t="s">
        <v>342</v>
      </c>
      <c r="D30" s="16" t="s">
        <v>366</v>
      </c>
      <c r="E30" s="17">
        <v>55549.8</v>
      </c>
      <c r="F30" s="15" t="s">
        <v>208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s="1" customFormat="1" ht="16.5" customHeight="1">
      <c r="A31" s="2"/>
      <c r="B31" s="15">
        <v>2021</v>
      </c>
      <c r="C31" s="11" t="s">
        <v>343</v>
      </c>
      <c r="D31" s="16" t="s">
        <v>366</v>
      </c>
      <c r="E31" s="17">
        <v>49848.3</v>
      </c>
      <c r="F31" s="15" t="s">
        <v>208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s="1" customFormat="1" ht="20.25" customHeight="1">
      <c r="A32" s="2"/>
      <c r="B32" s="15">
        <v>2021</v>
      </c>
      <c r="C32" s="11" t="s">
        <v>344</v>
      </c>
      <c r="D32" s="16" t="s">
        <v>366</v>
      </c>
      <c r="E32" s="17">
        <v>131060.9</v>
      </c>
      <c r="F32" s="15" t="s">
        <v>208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s="1" customFormat="1" ht="17.25">
      <c r="A33" s="2"/>
      <c r="B33" s="15">
        <v>2021</v>
      </c>
      <c r="C33" s="11" t="s">
        <v>345</v>
      </c>
      <c r="D33" s="16" t="s">
        <v>366</v>
      </c>
      <c r="E33" s="17">
        <v>64461.599999999999</v>
      </c>
      <c r="F33" s="15" t="s">
        <v>208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s="1" customFormat="1" ht="17.25">
      <c r="A34" s="2"/>
      <c r="B34" s="15">
        <v>2021</v>
      </c>
      <c r="C34" s="11" t="s">
        <v>346</v>
      </c>
      <c r="D34" s="16" t="s">
        <v>366</v>
      </c>
      <c r="E34" s="17">
        <v>40006.300000000003</v>
      </c>
      <c r="F34" s="15" t="s">
        <v>208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s="1" customFormat="1" ht="17.25">
      <c r="A35" s="2"/>
      <c r="B35" s="15">
        <v>2021</v>
      </c>
      <c r="C35" s="11" t="s">
        <v>35</v>
      </c>
      <c r="D35" s="16" t="s">
        <v>366</v>
      </c>
      <c r="E35" s="17">
        <v>132496.6</v>
      </c>
      <c r="F35" s="15" t="s">
        <v>208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s="1" customFormat="1" ht="20.25" customHeight="1">
      <c r="A36" s="2"/>
      <c r="B36" s="15">
        <v>2021</v>
      </c>
      <c r="C36" s="11" t="s">
        <v>347</v>
      </c>
      <c r="D36" s="16" t="s">
        <v>366</v>
      </c>
      <c r="E36" s="17">
        <v>38953</v>
      </c>
      <c r="F36" s="15" t="s">
        <v>208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s="1" customFormat="1" ht="37.5" customHeight="1">
      <c r="A37" s="2"/>
      <c r="B37" s="15">
        <v>2021</v>
      </c>
      <c r="C37" s="11" t="s">
        <v>348</v>
      </c>
      <c r="D37" s="16" t="s">
        <v>366</v>
      </c>
      <c r="E37" s="17">
        <v>1439533.1</v>
      </c>
      <c r="F37" s="15" t="s">
        <v>208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s="1" customFormat="1" ht="39" customHeight="1">
      <c r="A38" s="2"/>
      <c r="B38" s="15">
        <v>2021</v>
      </c>
      <c r="C38" s="11" t="s">
        <v>349</v>
      </c>
      <c r="D38" s="16" t="s">
        <v>366</v>
      </c>
      <c r="E38" s="17">
        <v>349292.4</v>
      </c>
      <c r="F38" s="15" t="s">
        <v>208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s="1" customFormat="1" ht="39.75" customHeight="1">
      <c r="A39" s="2"/>
      <c r="B39" s="15">
        <v>2021</v>
      </c>
      <c r="C39" s="11" t="s">
        <v>47</v>
      </c>
      <c r="D39" s="16" t="s">
        <v>366</v>
      </c>
      <c r="E39" s="17">
        <v>367510</v>
      </c>
      <c r="F39" s="15" t="s">
        <v>208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s="1" customFormat="1" ht="39.75" customHeight="1">
      <c r="A40" s="2"/>
      <c r="B40" s="15">
        <v>2021</v>
      </c>
      <c r="C40" s="11" t="s">
        <v>406</v>
      </c>
      <c r="D40" s="16" t="s">
        <v>366</v>
      </c>
      <c r="E40" s="17">
        <v>238151.8</v>
      </c>
      <c r="F40" s="15" t="s">
        <v>208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s="1" customFormat="1" ht="36.75" customHeight="1">
      <c r="A41" s="2"/>
      <c r="B41" s="15">
        <v>2021</v>
      </c>
      <c r="C41" s="11" t="s">
        <v>1</v>
      </c>
      <c r="D41" s="16" t="s">
        <v>366</v>
      </c>
      <c r="E41" s="17">
        <v>196148.3</v>
      </c>
      <c r="F41" s="15" t="s">
        <v>208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s="1" customFormat="1" ht="38.25" customHeight="1">
      <c r="A42" s="2"/>
      <c r="B42" s="15">
        <v>2021</v>
      </c>
      <c r="C42" s="11" t="s">
        <v>167</v>
      </c>
      <c r="D42" s="16" t="s">
        <v>366</v>
      </c>
      <c r="E42" s="17">
        <v>146816.9</v>
      </c>
      <c r="F42" s="15" t="s">
        <v>208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s="1" customFormat="1" ht="36.75" customHeight="1">
      <c r="A43" s="2"/>
      <c r="B43" s="15">
        <v>2021</v>
      </c>
      <c r="C43" s="11" t="s">
        <v>51</v>
      </c>
      <c r="D43" s="16" t="s">
        <v>366</v>
      </c>
      <c r="E43" s="17">
        <v>166444.20000000001</v>
      </c>
      <c r="F43" s="15" t="s">
        <v>208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s="1" customFormat="1" ht="36.75" customHeight="1">
      <c r="A44" s="2"/>
      <c r="B44" s="15">
        <v>2021</v>
      </c>
      <c r="C44" s="11" t="s">
        <v>353</v>
      </c>
      <c r="D44" s="16" t="s">
        <v>366</v>
      </c>
      <c r="E44" s="17">
        <v>97748.7</v>
      </c>
      <c r="F44" s="15" t="s">
        <v>208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s="1" customFormat="1" ht="25.5" customHeight="1">
      <c r="A45" s="2"/>
      <c r="B45" s="15">
        <v>2021</v>
      </c>
      <c r="C45" s="11" t="s">
        <v>48</v>
      </c>
      <c r="D45" s="16" t="s">
        <v>366</v>
      </c>
      <c r="E45" s="17">
        <f>95727.2-0.2</f>
        <v>95727</v>
      </c>
      <c r="F45" s="15" t="s">
        <v>208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s="1" customFormat="1" ht="22.5" customHeight="1">
      <c r="A46" s="2"/>
      <c r="B46" s="15">
        <v>2021</v>
      </c>
      <c r="C46" s="11" t="s">
        <v>354</v>
      </c>
      <c r="D46" s="16" t="s">
        <v>366</v>
      </c>
      <c r="E46" s="17">
        <v>82613.899999999994</v>
      </c>
      <c r="F46" s="15" t="s">
        <v>208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s="1" customFormat="1" ht="37.5" customHeight="1">
      <c r="A47" s="2"/>
      <c r="B47" s="15">
        <v>2021</v>
      </c>
      <c r="C47" s="11" t="s">
        <v>168</v>
      </c>
      <c r="D47" s="16" t="s">
        <v>366</v>
      </c>
      <c r="E47" s="17">
        <v>98554.1</v>
      </c>
      <c r="F47" s="15" t="s">
        <v>208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s="1" customFormat="1" ht="38.25" customHeight="1">
      <c r="A48" s="2"/>
      <c r="B48" s="15">
        <v>2021</v>
      </c>
      <c r="C48" s="11" t="s">
        <v>355</v>
      </c>
      <c r="D48" s="16" t="s">
        <v>366</v>
      </c>
      <c r="E48" s="17">
        <v>75287.199999999997</v>
      </c>
      <c r="F48" s="15" t="s">
        <v>208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s="1" customFormat="1" ht="34.5">
      <c r="A49" s="2"/>
      <c r="B49" s="15">
        <v>2021</v>
      </c>
      <c r="C49" s="11" t="s">
        <v>356</v>
      </c>
      <c r="D49" s="16" t="s">
        <v>366</v>
      </c>
      <c r="E49" s="17">
        <v>68999.3</v>
      </c>
      <c r="F49" s="15" t="s">
        <v>208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s="1" customFormat="1" ht="21.75" customHeight="1">
      <c r="A50" s="2"/>
      <c r="B50" s="15">
        <v>2021</v>
      </c>
      <c r="C50" s="11" t="s">
        <v>358</v>
      </c>
      <c r="D50" s="16" t="s">
        <v>366</v>
      </c>
      <c r="E50" s="17">
        <v>51716.5</v>
      </c>
      <c r="F50" s="15" t="s">
        <v>208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s="1" customFormat="1" ht="21.75" customHeight="1">
      <c r="A51" s="2"/>
      <c r="B51" s="15">
        <v>2021</v>
      </c>
      <c r="C51" s="11" t="s">
        <v>357</v>
      </c>
      <c r="D51" s="16" t="s">
        <v>366</v>
      </c>
      <c r="E51" s="17">
        <v>65137.599999999999</v>
      </c>
      <c r="F51" s="15" t="s">
        <v>208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s="1" customFormat="1" ht="39.75" customHeight="1">
      <c r="A52" s="2"/>
      <c r="B52" s="15">
        <v>2021</v>
      </c>
      <c r="C52" s="11" t="s">
        <v>52</v>
      </c>
      <c r="D52" s="16" t="s">
        <v>366</v>
      </c>
      <c r="E52" s="17">
        <f>894696.1+0.2</f>
        <v>894696.29999999993</v>
      </c>
      <c r="F52" s="15" t="s">
        <v>208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s="1" customFormat="1" ht="37.5" customHeight="1">
      <c r="A53" s="2"/>
      <c r="B53" s="15">
        <v>2021</v>
      </c>
      <c r="C53" s="11" t="s">
        <v>2</v>
      </c>
      <c r="D53" s="16" t="s">
        <v>366</v>
      </c>
      <c r="E53" s="17">
        <f>526096.1+0.1</f>
        <v>526096.19999999995</v>
      </c>
      <c r="F53" s="15" t="s">
        <v>208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1" customFormat="1" ht="39" customHeight="1">
      <c r="A54" s="2"/>
      <c r="B54" s="15">
        <v>2021</v>
      </c>
      <c r="C54" s="11" t="s">
        <v>45</v>
      </c>
      <c r="D54" s="16" t="s">
        <v>366</v>
      </c>
      <c r="E54" s="17">
        <v>577785.30000000005</v>
      </c>
      <c r="F54" s="15" t="s">
        <v>208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s="1" customFormat="1" ht="21" customHeight="1">
      <c r="A55" s="2"/>
      <c r="B55" s="15">
        <v>2021</v>
      </c>
      <c r="C55" s="11" t="s">
        <v>164</v>
      </c>
      <c r="D55" s="16" t="s">
        <v>366</v>
      </c>
      <c r="E55" s="17">
        <v>267049.2</v>
      </c>
      <c r="F55" s="15" t="s">
        <v>208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s="1" customFormat="1" ht="39" customHeight="1">
      <c r="A56" s="2"/>
      <c r="B56" s="15">
        <v>2021</v>
      </c>
      <c r="C56" s="11" t="s">
        <v>44</v>
      </c>
      <c r="D56" s="16" t="s">
        <v>366</v>
      </c>
      <c r="E56" s="17">
        <v>148867</v>
      </c>
      <c r="F56" s="15" t="s">
        <v>208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s="1" customFormat="1" ht="21" customHeight="1">
      <c r="A57" s="2"/>
      <c r="B57" s="15">
        <v>2021</v>
      </c>
      <c r="C57" s="11" t="s">
        <v>46</v>
      </c>
      <c r="D57" s="16" t="s">
        <v>366</v>
      </c>
      <c r="E57" s="17">
        <v>102825.60000000001</v>
      </c>
      <c r="F57" s="15" t="s">
        <v>208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s="1" customFormat="1" ht="36.75" customHeight="1">
      <c r="A58" s="2"/>
      <c r="B58" s="15">
        <v>2021</v>
      </c>
      <c r="C58" s="11" t="s">
        <v>359</v>
      </c>
      <c r="D58" s="16" t="s">
        <v>366</v>
      </c>
      <c r="E58" s="17">
        <v>81106.2</v>
      </c>
      <c r="F58" s="15" t="s">
        <v>208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s="1" customFormat="1" ht="36" customHeight="1">
      <c r="A59" s="2"/>
      <c r="B59" s="15">
        <v>2021</v>
      </c>
      <c r="C59" s="11" t="s">
        <v>196</v>
      </c>
      <c r="D59" s="16" t="s">
        <v>366</v>
      </c>
      <c r="E59" s="17">
        <v>75461.600000000006</v>
      </c>
      <c r="F59" s="15" t="s">
        <v>208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s="1" customFormat="1" ht="21.75" customHeight="1">
      <c r="A60" s="2"/>
      <c r="B60" s="15">
        <v>2021</v>
      </c>
      <c r="C60" s="11" t="s">
        <v>153</v>
      </c>
      <c r="D60" s="16" t="s">
        <v>366</v>
      </c>
      <c r="E60" s="17">
        <v>69602.899999999994</v>
      </c>
      <c r="F60" s="15" t="s">
        <v>208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s="1" customFormat="1" ht="21.75" customHeight="1">
      <c r="A61" s="2"/>
      <c r="B61" s="15">
        <v>2021</v>
      </c>
      <c r="C61" s="11" t="s">
        <v>361</v>
      </c>
      <c r="D61" s="16" t="s">
        <v>366</v>
      </c>
      <c r="E61" s="17">
        <v>27159.200000000001</v>
      </c>
      <c r="F61" s="15" t="s">
        <v>208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s="1" customFormat="1" ht="37.5" customHeight="1">
      <c r="A62" s="2"/>
      <c r="B62" s="15">
        <v>2021</v>
      </c>
      <c r="C62" s="11" t="s">
        <v>43</v>
      </c>
      <c r="D62" s="16" t="s">
        <v>366</v>
      </c>
      <c r="E62" s="17">
        <v>400655.3</v>
      </c>
      <c r="F62" s="15" t="s">
        <v>208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s="1" customFormat="1" ht="21" customHeight="1">
      <c r="A63" s="2"/>
      <c r="B63" s="15">
        <v>2021</v>
      </c>
      <c r="C63" s="11" t="s">
        <v>362</v>
      </c>
      <c r="D63" s="16" t="s">
        <v>366</v>
      </c>
      <c r="E63" s="17">
        <f>157980.1-15798.6</f>
        <v>142181.5</v>
      </c>
      <c r="F63" s="15" t="s">
        <v>208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s="1" customFormat="1" ht="41.25" customHeight="1">
      <c r="A64" s="2"/>
      <c r="B64" s="15">
        <v>2021</v>
      </c>
      <c r="C64" s="11" t="s">
        <v>209</v>
      </c>
      <c r="D64" s="16" t="s">
        <v>366</v>
      </c>
      <c r="E64" s="17">
        <f>46535.1-3000</f>
        <v>43535.1</v>
      </c>
      <c r="F64" s="15" t="s">
        <v>208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s="1" customFormat="1" ht="37.5" customHeight="1">
      <c r="A65" s="2"/>
      <c r="B65" s="15">
        <v>2021</v>
      </c>
      <c r="C65" s="11" t="s">
        <v>322</v>
      </c>
      <c r="D65" s="16" t="s">
        <v>366</v>
      </c>
      <c r="E65" s="17">
        <f>97677.2-9524.4</f>
        <v>88152.8</v>
      </c>
      <c r="F65" s="15" t="s">
        <v>208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s="1" customFormat="1" ht="34.5">
      <c r="A66" s="2"/>
      <c r="B66" s="15">
        <v>2021</v>
      </c>
      <c r="C66" s="11" t="s">
        <v>363</v>
      </c>
      <c r="D66" s="16" t="s">
        <v>366</v>
      </c>
      <c r="E66" s="17">
        <f>33563.6-3356.4</f>
        <v>30207.199999999997</v>
      </c>
      <c r="F66" s="15" t="s">
        <v>208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s="1" customFormat="1" ht="37.5" customHeight="1">
      <c r="A67" s="2"/>
      <c r="B67" s="15">
        <v>2021</v>
      </c>
      <c r="C67" s="11" t="s">
        <v>364</v>
      </c>
      <c r="D67" s="16" t="s">
        <v>366</v>
      </c>
      <c r="E67" s="17">
        <v>45394.400000000001</v>
      </c>
      <c r="F67" s="15" t="s">
        <v>208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s="1" customFormat="1" ht="39.75" customHeight="1">
      <c r="A68" s="2"/>
      <c r="B68" s="15">
        <v>2021</v>
      </c>
      <c r="C68" s="11" t="s">
        <v>407</v>
      </c>
      <c r="D68" s="11" t="s">
        <v>369</v>
      </c>
      <c r="E68" s="17">
        <f>58966.5-29483.3</f>
        <v>29483.200000000001</v>
      </c>
      <c r="F68" s="15" t="s">
        <v>208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s="1" customFormat="1" ht="54" customHeight="1">
      <c r="A69" s="2"/>
      <c r="B69" s="15">
        <v>2021</v>
      </c>
      <c r="C69" s="12" t="s">
        <v>100</v>
      </c>
      <c r="D69" s="12" t="s">
        <v>98</v>
      </c>
      <c r="E69" s="17">
        <v>191119.5</v>
      </c>
      <c r="F69" s="15" t="s">
        <v>208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s="1" customFormat="1" ht="124.5" customHeight="1">
      <c r="A70" s="2"/>
      <c r="B70" s="15">
        <v>2021</v>
      </c>
      <c r="C70" s="12" t="s">
        <v>408</v>
      </c>
      <c r="D70" s="12" t="s">
        <v>409</v>
      </c>
      <c r="E70" s="17">
        <v>100000</v>
      </c>
      <c r="F70" s="15" t="s">
        <v>208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s="1" customFormat="1" ht="39" customHeight="1">
      <c r="A71" s="2"/>
      <c r="B71" s="15">
        <v>2021</v>
      </c>
      <c r="C71" s="12" t="s">
        <v>96</v>
      </c>
      <c r="D71" s="12" t="s">
        <v>410</v>
      </c>
      <c r="E71" s="17">
        <v>31349</v>
      </c>
      <c r="F71" s="15" t="s">
        <v>208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s="1" customFormat="1" ht="39" customHeight="1">
      <c r="A72" s="2"/>
      <c r="B72" s="15">
        <v>2021</v>
      </c>
      <c r="C72" s="12" t="s">
        <v>101</v>
      </c>
      <c r="D72" s="23" t="s">
        <v>648</v>
      </c>
      <c r="E72" s="17">
        <v>1000</v>
      </c>
      <c r="F72" s="15" t="s">
        <v>208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s="1" customFormat="1" ht="39" customHeight="1">
      <c r="A73" s="2"/>
      <c r="B73" s="15">
        <v>2021</v>
      </c>
      <c r="C73" s="12" t="s">
        <v>104</v>
      </c>
      <c r="D73" s="24" t="s">
        <v>649</v>
      </c>
      <c r="E73" s="17">
        <v>1000</v>
      </c>
      <c r="F73" s="15" t="s">
        <v>208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s="1" customFormat="1" ht="56.25" customHeight="1">
      <c r="A74" s="2"/>
      <c r="B74" s="15">
        <v>2021</v>
      </c>
      <c r="C74" s="12" t="s">
        <v>105</v>
      </c>
      <c r="D74" s="24" t="s">
        <v>650</v>
      </c>
      <c r="E74" s="17">
        <v>1000</v>
      </c>
      <c r="F74" s="15" t="s">
        <v>208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s="1" customFormat="1" ht="38.25" customHeight="1">
      <c r="A75" s="2"/>
      <c r="B75" s="15">
        <v>2021</v>
      </c>
      <c r="C75" s="12" t="s">
        <v>106</v>
      </c>
      <c r="D75" s="23" t="s">
        <v>651</v>
      </c>
      <c r="E75" s="17">
        <v>1000</v>
      </c>
      <c r="F75" s="15" t="s">
        <v>208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s="1" customFormat="1" ht="36.75" customHeight="1">
      <c r="A76" s="2"/>
      <c r="B76" s="15">
        <v>2021</v>
      </c>
      <c r="C76" s="12" t="s">
        <v>107</v>
      </c>
      <c r="D76" s="24" t="s">
        <v>652</v>
      </c>
      <c r="E76" s="17">
        <v>1000</v>
      </c>
      <c r="F76" s="15" t="s">
        <v>208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s="1" customFormat="1" ht="41.25" customHeight="1">
      <c r="A77" s="2"/>
      <c r="B77" s="15">
        <v>2021</v>
      </c>
      <c r="C77" s="12" t="s">
        <v>108</v>
      </c>
      <c r="D77" s="23" t="s">
        <v>653</v>
      </c>
      <c r="E77" s="17">
        <v>1000</v>
      </c>
      <c r="F77" s="15" t="s">
        <v>208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s="1" customFormat="1" ht="36.75" customHeight="1">
      <c r="A78" s="2"/>
      <c r="B78" s="15">
        <v>2021</v>
      </c>
      <c r="C78" s="12" t="s">
        <v>109</v>
      </c>
      <c r="D78" s="24" t="s">
        <v>654</v>
      </c>
      <c r="E78" s="17">
        <v>3600</v>
      </c>
      <c r="F78" s="15" t="s">
        <v>208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s="1" customFormat="1" ht="38.25" customHeight="1">
      <c r="A79" s="2"/>
      <c r="B79" s="15">
        <v>2021</v>
      </c>
      <c r="C79" s="12" t="s">
        <v>110</v>
      </c>
      <c r="D79" s="24" t="s">
        <v>373</v>
      </c>
      <c r="E79" s="17">
        <v>3600</v>
      </c>
      <c r="F79" s="15" t="s">
        <v>208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s="1" customFormat="1" ht="21.75" customHeight="1">
      <c r="A80" s="2"/>
      <c r="B80" s="15">
        <v>2021</v>
      </c>
      <c r="C80" s="12" t="s">
        <v>111</v>
      </c>
      <c r="D80" s="24" t="s">
        <v>374</v>
      </c>
      <c r="E80" s="17">
        <v>4000</v>
      </c>
      <c r="F80" s="15" t="s">
        <v>208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s="1" customFormat="1" ht="21.75" customHeight="1">
      <c r="A81" s="2"/>
      <c r="B81" s="15">
        <v>2021</v>
      </c>
      <c r="C81" s="12" t="s">
        <v>112</v>
      </c>
      <c r="D81" s="24" t="s">
        <v>375</v>
      </c>
      <c r="E81" s="17">
        <v>2640</v>
      </c>
      <c r="F81" s="15" t="s">
        <v>208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s="1" customFormat="1" ht="20.25" customHeight="1">
      <c r="A82" s="2"/>
      <c r="B82" s="15">
        <v>2021</v>
      </c>
      <c r="C82" s="12" t="s">
        <v>113</v>
      </c>
      <c r="D82" s="23" t="s">
        <v>376</v>
      </c>
      <c r="E82" s="17">
        <v>2640</v>
      </c>
      <c r="F82" s="15" t="s">
        <v>208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s="1" customFormat="1" ht="21" customHeight="1">
      <c r="A83" s="2"/>
      <c r="B83" s="15">
        <v>2021</v>
      </c>
      <c r="C83" s="12" t="s">
        <v>114</v>
      </c>
      <c r="D83" s="24" t="s">
        <v>377</v>
      </c>
      <c r="E83" s="17">
        <v>1800</v>
      </c>
      <c r="F83" s="15" t="s">
        <v>208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s="1" customFormat="1" ht="20.25" customHeight="1">
      <c r="A84" s="2"/>
      <c r="B84" s="15">
        <v>2021</v>
      </c>
      <c r="C84" s="12" t="s">
        <v>115</v>
      </c>
      <c r="D84" s="25" t="s">
        <v>378</v>
      </c>
      <c r="E84" s="17">
        <v>4560</v>
      </c>
      <c r="F84" s="15" t="s">
        <v>208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s="1" customFormat="1" ht="37.5" customHeight="1">
      <c r="A85" s="2"/>
      <c r="B85" s="15">
        <v>2021</v>
      </c>
      <c r="C85" s="12" t="s">
        <v>116</v>
      </c>
      <c r="D85" s="26" t="s">
        <v>379</v>
      </c>
      <c r="E85" s="17">
        <v>1000</v>
      </c>
      <c r="F85" s="15" t="s">
        <v>208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s="1" customFormat="1" ht="21" customHeight="1">
      <c r="A86" s="2"/>
      <c r="B86" s="15">
        <v>2021</v>
      </c>
      <c r="C86" s="12" t="s">
        <v>117</v>
      </c>
      <c r="D86" s="26" t="s">
        <v>380</v>
      </c>
      <c r="E86" s="17">
        <v>3600</v>
      </c>
      <c r="F86" s="15" t="s">
        <v>208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s="1" customFormat="1" ht="20.25" customHeight="1">
      <c r="A87" s="2"/>
      <c r="B87" s="15">
        <v>2021</v>
      </c>
      <c r="C87" s="12" t="s">
        <v>118</v>
      </c>
      <c r="D87" s="26" t="s">
        <v>381</v>
      </c>
      <c r="E87" s="17">
        <v>1000</v>
      </c>
      <c r="F87" s="15" t="s">
        <v>208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s="1" customFormat="1" ht="19.5" customHeight="1">
      <c r="A88" s="2"/>
      <c r="B88" s="15">
        <v>2021</v>
      </c>
      <c r="C88" s="12" t="s">
        <v>411</v>
      </c>
      <c r="D88" s="26" t="s">
        <v>641</v>
      </c>
      <c r="E88" s="17">
        <v>1400</v>
      </c>
      <c r="F88" s="15" t="s">
        <v>208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s="1" customFormat="1" ht="17.25">
      <c r="A89" s="2"/>
      <c r="B89" s="15">
        <v>2021</v>
      </c>
      <c r="C89" s="12" t="s">
        <v>129</v>
      </c>
      <c r="D89" s="23" t="s">
        <v>391</v>
      </c>
      <c r="E89" s="17">
        <v>4800</v>
      </c>
      <c r="F89" s="15" t="s">
        <v>208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s="1" customFormat="1" ht="34.5">
      <c r="A90" s="2"/>
      <c r="B90" s="15">
        <v>2021</v>
      </c>
      <c r="C90" s="12" t="s">
        <v>412</v>
      </c>
      <c r="D90" s="23" t="s">
        <v>390</v>
      </c>
      <c r="E90" s="17">
        <v>3600</v>
      </c>
      <c r="F90" s="15" t="s">
        <v>208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s="1" customFormat="1" ht="17.25">
      <c r="A91" s="2"/>
      <c r="B91" s="15">
        <v>2021</v>
      </c>
      <c r="C91" s="12" t="s">
        <v>119</v>
      </c>
      <c r="D91" s="24" t="s">
        <v>382</v>
      </c>
      <c r="E91" s="17">
        <v>3000</v>
      </c>
      <c r="F91" s="15" t="s">
        <v>208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s="1" customFormat="1" ht="34.5">
      <c r="A92" s="2"/>
      <c r="B92" s="15">
        <v>2021</v>
      </c>
      <c r="C92" s="12" t="s">
        <v>120</v>
      </c>
      <c r="D92" s="23" t="s">
        <v>644</v>
      </c>
      <c r="E92" s="17">
        <v>1200</v>
      </c>
      <c r="F92" s="15" t="s">
        <v>208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s="1" customFormat="1" ht="38.25" customHeight="1">
      <c r="A93" s="2"/>
      <c r="B93" s="15">
        <v>2021</v>
      </c>
      <c r="C93" s="12" t="s">
        <v>121</v>
      </c>
      <c r="D93" s="23" t="s">
        <v>645</v>
      </c>
      <c r="E93" s="17">
        <v>4800</v>
      </c>
      <c r="F93" s="15" t="s">
        <v>208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s="1" customFormat="1" ht="17.25">
      <c r="A94" s="2"/>
      <c r="B94" s="15">
        <v>2021</v>
      </c>
      <c r="C94" s="12" t="s">
        <v>122</v>
      </c>
      <c r="D94" s="24" t="s">
        <v>384</v>
      </c>
      <c r="E94" s="17">
        <v>3600</v>
      </c>
      <c r="F94" s="15" t="s">
        <v>208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s="1" customFormat="1" ht="17.25">
      <c r="A95" s="2"/>
      <c r="B95" s="15">
        <v>2021</v>
      </c>
      <c r="C95" s="12" t="s">
        <v>124</v>
      </c>
      <c r="D95" s="23" t="s">
        <v>386</v>
      </c>
      <c r="E95" s="17">
        <v>3600</v>
      </c>
      <c r="F95" s="15" t="s">
        <v>208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s="1" customFormat="1" ht="19.5" customHeight="1">
      <c r="A96" s="2"/>
      <c r="B96" s="15">
        <v>2021</v>
      </c>
      <c r="C96" s="12" t="s">
        <v>125</v>
      </c>
      <c r="D96" s="23" t="s">
        <v>387</v>
      </c>
      <c r="E96" s="17">
        <v>3600</v>
      </c>
      <c r="F96" s="15" t="s">
        <v>208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s="1" customFormat="1" ht="37.5" customHeight="1">
      <c r="A97" s="2"/>
      <c r="B97" s="15">
        <v>2021</v>
      </c>
      <c r="C97" s="12" t="s">
        <v>130</v>
      </c>
      <c r="D97" s="24" t="s">
        <v>646</v>
      </c>
      <c r="E97" s="17">
        <v>1200</v>
      </c>
      <c r="F97" s="15" t="s">
        <v>208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s="1" customFormat="1" ht="17.25">
      <c r="A98" s="2"/>
      <c r="B98" s="15">
        <v>2021</v>
      </c>
      <c r="C98" s="12" t="s">
        <v>413</v>
      </c>
      <c r="D98" s="23" t="s">
        <v>642</v>
      </c>
      <c r="E98" s="17">
        <v>2200</v>
      </c>
      <c r="F98" s="15" t="s">
        <v>208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s="1" customFormat="1" ht="24.75" customHeight="1">
      <c r="A99" s="2"/>
      <c r="B99" s="15">
        <v>2021</v>
      </c>
      <c r="C99" s="12" t="s">
        <v>414</v>
      </c>
      <c r="D99" s="23" t="s">
        <v>643</v>
      </c>
      <c r="E99" s="17">
        <v>2400</v>
      </c>
      <c r="F99" s="15" t="s">
        <v>208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s="1" customFormat="1" ht="39" customHeight="1">
      <c r="A100" s="2"/>
      <c r="B100" s="15">
        <v>2021</v>
      </c>
      <c r="C100" s="12" t="s">
        <v>415</v>
      </c>
      <c r="D100" s="24" t="s">
        <v>647</v>
      </c>
      <c r="E100" s="17">
        <v>1000</v>
      </c>
      <c r="F100" s="15" t="s">
        <v>208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s="1" customFormat="1" ht="34.5">
      <c r="A101" s="2"/>
      <c r="B101" s="15">
        <v>2021</v>
      </c>
      <c r="C101" s="12" t="s">
        <v>162</v>
      </c>
      <c r="D101" s="12" t="s">
        <v>211</v>
      </c>
      <c r="E101" s="17">
        <v>4842</v>
      </c>
      <c r="F101" s="15" t="s">
        <v>208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s="1" customFormat="1" ht="34.5">
      <c r="A102" s="2"/>
      <c r="B102" s="15">
        <v>2021</v>
      </c>
      <c r="C102" s="12" t="s">
        <v>162</v>
      </c>
      <c r="D102" s="12" t="s">
        <v>416</v>
      </c>
      <c r="E102" s="17">
        <v>18000</v>
      </c>
      <c r="F102" s="15" t="s">
        <v>208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s="1" customFormat="1" ht="34.5">
      <c r="A103" s="2"/>
      <c r="B103" s="15">
        <v>2021</v>
      </c>
      <c r="C103" s="12" t="s">
        <v>162</v>
      </c>
      <c r="D103" s="12" t="s">
        <v>211</v>
      </c>
      <c r="E103" s="17">
        <v>9000</v>
      </c>
      <c r="F103" s="15" t="s">
        <v>208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s="1" customFormat="1" ht="34.5">
      <c r="A104" s="2"/>
      <c r="B104" s="15">
        <v>2021</v>
      </c>
      <c r="C104" s="12" t="s">
        <v>209</v>
      </c>
      <c r="D104" s="12" t="s">
        <v>210</v>
      </c>
      <c r="E104" s="17">
        <v>4691.6000000000004</v>
      </c>
      <c r="F104" s="15" t="s">
        <v>208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s="1" customFormat="1" ht="34.5">
      <c r="A105" s="2"/>
      <c r="B105" s="15">
        <v>2021</v>
      </c>
      <c r="C105" s="12" t="s">
        <v>209</v>
      </c>
      <c r="D105" s="12" t="s">
        <v>210</v>
      </c>
      <c r="E105" s="17">
        <v>8891.5</v>
      </c>
      <c r="F105" s="15" t="s">
        <v>208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s="1" customFormat="1" ht="39" customHeight="1">
      <c r="A106" s="2"/>
      <c r="B106" s="15">
        <v>2021</v>
      </c>
      <c r="C106" s="12" t="s">
        <v>209</v>
      </c>
      <c r="D106" s="12" t="s">
        <v>210</v>
      </c>
      <c r="E106" s="17">
        <v>5470.7</v>
      </c>
      <c r="F106" s="15" t="s">
        <v>208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s="1" customFormat="1" ht="39" customHeight="1">
      <c r="A107" s="2"/>
      <c r="B107" s="15">
        <v>2021</v>
      </c>
      <c r="C107" s="12" t="s">
        <v>209</v>
      </c>
      <c r="D107" s="12" t="s">
        <v>146</v>
      </c>
      <c r="E107" s="17">
        <v>3090.1</v>
      </c>
      <c r="F107" s="15" t="s">
        <v>208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s="1" customFormat="1" ht="39" customHeight="1">
      <c r="A108" s="2"/>
      <c r="B108" s="15">
        <v>2021</v>
      </c>
      <c r="C108" s="12" t="s">
        <v>162</v>
      </c>
      <c r="D108" s="12" t="s">
        <v>211</v>
      </c>
      <c r="E108" s="17">
        <v>10692</v>
      </c>
      <c r="F108" s="15" t="s">
        <v>208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s="1" customFormat="1" ht="39" customHeight="1">
      <c r="A109" s="2"/>
      <c r="B109" s="15">
        <v>2021</v>
      </c>
      <c r="C109" s="12" t="s">
        <v>162</v>
      </c>
      <c r="D109" s="12" t="s">
        <v>211</v>
      </c>
      <c r="E109" s="17">
        <v>14400</v>
      </c>
      <c r="F109" s="15" t="s">
        <v>208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s="1" customFormat="1" ht="39" customHeight="1">
      <c r="A110" s="2"/>
      <c r="B110" s="15">
        <v>2021</v>
      </c>
      <c r="C110" s="12" t="s">
        <v>162</v>
      </c>
      <c r="D110" s="16" t="s">
        <v>211</v>
      </c>
      <c r="E110" s="17">
        <v>1200</v>
      </c>
      <c r="F110" s="15" t="s">
        <v>208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s="1" customFormat="1" ht="39.75" customHeight="1">
      <c r="A111" s="2"/>
      <c r="B111" s="15">
        <v>2021</v>
      </c>
      <c r="C111" s="12" t="s">
        <v>162</v>
      </c>
      <c r="D111" s="16" t="s">
        <v>211</v>
      </c>
      <c r="E111" s="17">
        <v>1800</v>
      </c>
      <c r="F111" s="15" t="s">
        <v>208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s="1" customFormat="1" ht="37.5" customHeight="1">
      <c r="A112" s="2"/>
      <c r="B112" s="15">
        <v>2021</v>
      </c>
      <c r="C112" s="12" t="s">
        <v>162</v>
      </c>
      <c r="D112" s="16" t="s">
        <v>417</v>
      </c>
      <c r="E112" s="17">
        <v>1800</v>
      </c>
      <c r="F112" s="15" t="s">
        <v>208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s="1" customFormat="1" ht="35.25" customHeight="1">
      <c r="A113" s="2"/>
      <c r="B113" s="15">
        <v>2021</v>
      </c>
      <c r="C113" s="12" t="s">
        <v>162</v>
      </c>
      <c r="D113" s="16" t="s">
        <v>417</v>
      </c>
      <c r="E113" s="17">
        <v>960</v>
      </c>
      <c r="F113" s="15" t="s">
        <v>208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s="1" customFormat="1" ht="36.75" customHeight="1">
      <c r="A114" s="2"/>
      <c r="B114" s="15">
        <v>2021</v>
      </c>
      <c r="C114" s="12" t="s">
        <v>162</v>
      </c>
      <c r="D114" s="16" t="s">
        <v>211</v>
      </c>
      <c r="E114" s="17">
        <v>960</v>
      </c>
      <c r="F114" s="15" t="s">
        <v>208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s="1" customFormat="1" ht="39" customHeight="1">
      <c r="A115" s="2"/>
      <c r="B115" s="15">
        <v>2021</v>
      </c>
      <c r="C115" s="12" t="s">
        <v>162</v>
      </c>
      <c r="D115" s="16" t="s">
        <v>417</v>
      </c>
      <c r="E115" s="17">
        <v>12000</v>
      </c>
      <c r="F115" s="15" t="s">
        <v>208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s="1" customFormat="1" ht="39.75" customHeight="1">
      <c r="A116" s="2"/>
      <c r="B116" s="15">
        <v>2021</v>
      </c>
      <c r="C116" s="12" t="s">
        <v>162</v>
      </c>
      <c r="D116" s="16" t="s">
        <v>211</v>
      </c>
      <c r="E116" s="17">
        <v>12000</v>
      </c>
      <c r="F116" s="15" t="s">
        <v>208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s="1" customFormat="1" ht="39.75" customHeight="1">
      <c r="A117" s="2"/>
      <c r="B117" s="15">
        <v>2021</v>
      </c>
      <c r="C117" s="12" t="s">
        <v>162</v>
      </c>
      <c r="D117" s="16" t="s">
        <v>211</v>
      </c>
      <c r="E117" s="17">
        <v>18000</v>
      </c>
      <c r="F117" s="15" t="s">
        <v>208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s="1" customFormat="1" ht="36.75" customHeight="1">
      <c r="A118" s="2"/>
      <c r="B118" s="15">
        <v>2021</v>
      </c>
      <c r="C118" s="12" t="s">
        <v>162</v>
      </c>
      <c r="D118" s="16" t="s">
        <v>418</v>
      </c>
      <c r="E118" s="17">
        <v>14218.6</v>
      </c>
      <c r="F118" s="15" t="s">
        <v>208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s="1" customFormat="1" ht="36.75" customHeight="1">
      <c r="A119" s="2"/>
      <c r="B119" s="15">
        <v>2021</v>
      </c>
      <c r="C119" s="12" t="s">
        <v>162</v>
      </c>
      <c r="D119" s="16" t="s">
        <v>417</v>
      </c>
      <c r="E119" s="17">
        <v>10854.9</v>
      </c>
      <c r="F119" s="15" t="s">
        <v>208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s="1" customFormat="1" ht="36.75" customHeight="1">
      <c r="A120" s="2"/>
      <c r="B120" s="15">
        <v>2021</v>
      </c>
      <c r="C120" s="12" t="s">
        <v>162</v>
      </c>
      <c r="D120" s="16" t="s">
        <v>416</v>
      </c>
      <c r="E120" s="17">
        <v>16440</v>
      </c>
      <c r="F120" s="15" t="s">
        <v>208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s="1" customFormat="1" ht="37.5" customHeight="1">
      <c r="A121" s="2"/>
      <c r="B121" s="15">
        <v>2021</v>
      </c>
      <c r="C121" s="12" t="s">
        <v>162</v>
      </c>
      <c r="D121" s="12" t="s">
        <v>211</v>
      </c>
      <c r="E121" s="17">
        <v>30222.6</v>
      </c>
      <c r="F121" s="15" t="s">
        <v>208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s="1" customFormat="1" ht="37.5" customHeight="1">
      <c r="A122" s="2"/>
      <c r="B122" s="15">
        <v>2021</v>
      </c>
      <c r="C122" s="12" t="s">
        <v>39</v>
      </c>
      <c r="D122" s="12" t="s">
        <v>460</v>
      </c>
      <c r="E122" s="17">
        <v>7103.5</v>
      </c>
      <c r="F122" s="15" t="s">
        <v>208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s="1" customFormat="1" ht="71.25" customHeight="1">
      <c r="A123" s="2"/>
      <c r="B123" s="15">
        <v>2021</v>
      </c>
      <c r="C123" s="12" t="s">
        <v>419</v>
      </c>
      <c r="D123" s="12" t="s">
        <v>420</v>
      </c>
      <c r="E123" s="17">
        <v>1440</v>
      </c>
      <c r="F123" s="15" t="s">
        <v>208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s="1" customFormat="1" ht="57" customHeight="1">
      <c r="A124" s="2"/>
      <c r="B124" s="15">
        <v>2021</v>
      </c>
      <c r="C124" s="12" t="s">
        <v>176</v>
      </c>
      <c r="D124" s="12" t="s">
        <v>461</v>
      </c>
      <c r="E124" s="17">
        <v>4176</v>
      </c>
      <c r="F124" s="15" t="s">
        <v>208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s="1" customFormat="1" ht="54" customHeight="1">
      <c r="A125" s="2"/>
      <c r="B125" s="15">
        <v>2021</v>
      </c>
      <c r="C125" s="12" t="s">
        <v>1</v>
      </c>
      <c r="D125" s="12" t="s">
        <v>421</v>
      </c>
      <c r="E125" s="17">
        <v>200</v>
      </c>
      <c r="F125" s="15" t="s">
        <v>208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s="1" customFormat="1" ht="20.25" customHeight="1">
      <c r="A126" s="2"/>
      <c r="B126" s="15">
        <v>2021</v>
      </c>
      <c r="C126" s="12" t="s">
        <v>422</v>
      </c>
      <c r="D126" s="12" t="s">
        <v>423</v>
      </c>
      <c r="E126" s="17">
        <v>3578.2</v>
      </c>
      <c r="F126" s="18" t="s">
        <v>405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s="1" customFormat="1" ht="71.25" customHeight="1">
      <c r="A127" s="2"/>
      <c r="B127" s="15">
        <v>2021</v>
      </c>
      <c r="C127" s="12" t="s">
        <v>424</v>
      </c>
      <c r="D127" s="12" t="s">
        <v>462</v>
      </c>
      <c r="E127" s="17">
        <v>1802.4</v>
      </c>
      <c r="F127" s="15" t="s">
        <v>208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s="1" customFormat="1" ht="39.75" customHeight="1">
      <c r="A128" s="2"/>
      <c r="B128" s="15">
        <v>2021</v>
      </c>
      <c r="C128" s="12" t="s">
        <v>164</v>
      </c>
      <c r="D128" s="12" t="s">
        <v>425</v>
      </c>
      <c r="E128" s="17">
        <v>35000</v>
      </c>
      <c r="F128" s="15" t="s">
        <v>208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s="1" customFormat="1" ht="39" customHeight="1">
      <c r="A129" s="2"/>
      <c r="B129" s="15">
        <v>2021</v>
      </c>
      <c r="C129" s="12" t="s">
        <v>327</v>
      </c>
      <c r="D129" s="12" t="s">
        <v>655</v>
      </c>
      <c r="E129" s="17">
        <v>3213</v>
      </c>
      <c r="F129" s="15" t="s">
        <v>208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s="1" customFormat="1" ht="40.5" customHeight="1">
      <c r="A130" s="2"/>
      <c r="B130" s="15">
        <v>2021</v>
      </c>
      <c r="C130" s="12" t="s">
        <v>45</v>
      </c>
      <c r="D130" s="12" t="s">
        <v>426</v>
      </c>
      <c r="E130" s="17">
        <v>790.8</v>
      </c>
      <c r="F130" s="15" t="s">
        <v>208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s="1" customFormat="1" ht="71.25" customHeight="1">
      <c r="A131" s="2"/>
      <c r="B131" s="15">
        <v>2021</v>
      </c>
      <c r="C131" s="12" t="s">
        <v>424</v>
      </c>
      <c r="D131" s="12" t="s">
        <v>463</v>
      </c>
      <c r="E131" s="17">
        <v>297.8</v>
      </c>
      <c r="F131" s="15" t="s">
        <v>208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s="1" customFormat="1" ht="74.25" customHeight="1">
      <c r="A132" s="2"/>
      <c r="B132" s="15">
        <v>2021</v>
      </c>
      <c r="C132" s="12" t="s">
        <v>427</v>
      </c>
      <c r="D132" s="12" t="s">
        <v>464</v>
      </c>
      <c r="E132" s="17">
        <v>4002</v>
      </c>
      <c r="F132" s="15" t="s">
        <v>208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s="1" customFormat="1" ht="39" customHeight="1">
      <c r="A133" s="2"/>
      <c r="B133" s="15">
        <v>2021</v>
      </c>
      <c r="C133" s="12" t="s">
        <v>428</v>
      </c>
      <c r="D133" s="12" t="s">
        <v>429</v>
      </c>
      <c r="E133" s="17">
        <v>612</v>
      </c>
      <c r="F133" s="15" t="s">
        <v>208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s="1" customFormat="1" ht="57" customHeight="1">
      <c r="A134" s="2"/>
      <c r="B134" s="15">
        <v>2021</v>
      </c>
      <c r="C134" s="12" t="s">
        <v>430</v>
      </c>
      <c r="D134" s="12" t="s">
        <v>431</v>
      </c>
      <c r="E134" s="17">
        <v>498</v>
      </c>
      <c r="F134" s="15" t="s">
        <v>208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s="1" customFormat="1" ht="56.25" customHeight="1">
      <c r="A135" s="2"/>
      <c r="B135" s="15">
        <v>2021</v>
      </c>
      <c r="C135" s="12" t="s">
        <v>45</v>
      </c>
      <c r="D135" s="12" t="s">
        <v>465</v>
      </c>
      <c r="E135" s="17">
        <v>5896.8</v>
      </c>
      <c r="F135" s="15" t="s">
        <v>208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s="1" customFormat="1" ht="57.75" customHeight="1">
      <c r="A136" s="2"/>
      <c r="B136" s="15">
        <v>2021</v>
      </c>
      <c r="C136" s="12" t="s">
        <v>45</v>
      </c>
      <c r="D136" s="12" t="s">
        <v>466</v>
      </c>
      <c r="E136" s="17">
        <v>62011.199999999997</v>
      </c>
      <c r="F136" s="15" t="s">
        <v>208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s="4" customFormat="1" ht="58.5" customHeight="1">
      <c r="A137" s="2"/>
      <c r="B137" s="15">
        <v>2021</v>
      </c>
      <c r="C137" s="12" t="s">
        <v>432</v>
      </c>
      <c r="D137" s="12" t="s">
        <v>467</v>
      </c>
      <c r="E137" s="17">
        <v>17911.2</v>
      </c>
      <c r="F137" s="15" t="s">
        <v>208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1:42" s="4" customFormat="1" ht="77.25" hidden="1" customHeight="1">
      <c r="A138" s="2"/>
      <c r="B138" s="15">
        <v>2021</v>
      </c>
      <c r="C138" s="21" t="s">
        <v>2</v>
      </c>
      <c r="D138" s="21" t="s">
        <v>433</v>
      </c>
      <c r="E138" s="22">
        <v>5150.8999999999996</v>
      </c>
      <c r="F138" s="15" t="s">
        <v>208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1:42" s="1" customFormat="1" ht="58.5" customHeight="1">
      <c r="A139" s="2"/>
      <c r="B139" s="15">
        <v>2021</v>
      </c>
      <c r="C139" s="12" t="s">
        <v>434</v>
      </c>
      <c r="D139" s="12" t="s">
        <v>435</v>
      </c>
      <c r="E139" s="17">
        <v>166.8</v>
      </c>
      <c r="F139" s="15" t="s">
        <v>208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s="1" customFormat="1" ht="57" customHeight="1">
      <c r="A140" s="2"/>
      <c r="B140" s="15">
        <v>2021</v>
      </c>
      <c r="C140" s="12" t="s">
        <v>419</v>
      </c>
      <c r="D140" s="12" t="s">
        <v>436</v>
      </c>
      <c r="E140" s="17">
        <v>15891.8</v>
      </c>
      <c r="F140" s="15" t="s">
        <v>208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s="1" customFormat="1" ht="91.5" customHeight="1">
      <c r="A141" s="2"/>
      <c r="B141" s="15">
        <v>2021</v>
      </c>
      <c r="C141" s="12" t="s">
        <v>2</v>
      </c>
      <c r="D141" s="12" t="s">
        <v>437</v>
      </c>
      <c r="E141" s="17">
        <v>2481</v>
      </c>
      <c r="F141" s="15" t="s">
        <v>208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s="1" customFormat="1" ht="55.5" customHeight="1">
      <c r="A142" s="2"/>
      <c r="B142" s="15">
        <v>2021</v>
      </c>
      <c r="C142" s="12" t="s">
        <v>419</v>
      </c>
      <c r="D142" s="12" t="s">
        <v>468</v>
      </c>
      <c r="E142" s="17">
        <v>6980.4</v>
      </c>
      <c r="F142" s="15" t="s">
        <v>208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s="1" customFormat="1" ht="57.75" customHeight="1">
      <c r="A143" s="2"/>
      <c r="B143" s="15">
        <v>2021</v>
      </c>
      <c r="C143" s="12" t="s">
        <v>438</v>
      </c>
      <c r="D143" s="12" t="s">
        <v>469</v>
      </c>
      <c r="E143" s="17">
        <v>1370.8</v>
      </c>
      <c r="F143" s="15" t="s">
        <v>208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s="1" customFormat="1" ht="40.5" customHeight="1">
      <c r="A144" s="2"/>
      <c r="B144" s="15">
        <v>2021</v>
      </c>
      <c r="C144" s="12" t="s">
        <v>439</v>
      </c>
      <c r="D144" s="12" t="s">
        <v>470</v>
      </c>
      <c r="E144" s="17">
        <v>4000</v>
      </c>
      <c r="F144" s="15" t="s">
        <v>208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s="1" customFormat="1" ht="39" customHeight="1">
      <c r="A145" s="2"/>
      <c r="B145" s="15">
        <v>2021</v>
      </c>
      <c r="C145" s="12" t="s">
        <v>162</v>
      </c>
      <c r="D145" s="12" t="s">
        <v>440</v>
      </c>
      <c r="E145" s="17">
        <v>739.8</v>
      </c>
      <c r="F145" s="15" t="s">
        <v>208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s="7" customFormat="1" ht="73.5" customHeight="1">
      <c r="A146" s="2"/>
      <c r="B146" s="15">
        <v>2021</v>
      </c>
      <c r="C146" s="12" t="s">
        <v>441</v>
      </c>
      <c r="D146" s="12" t="s">
        <v>471</v>
      </c>
      <c r="E146" s="17">
        <v>4844.8</v>
      </c>
      <c r="F146" s="15" t="s">
        <v>208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</row>
    <row r="147" spans="1:42" s="1" customFormat="1" ht="56.25" customHeight="1">
      <c r="A147" s="2"/>
      <c r="B147" s="15">
        <v>2021</v>
      </c>
      <c r="C147" s="12" t="s">
        <v>442</v>
      </c>
      <c r="D147" s="12" t="s">
        <v>472</v>
      </c>
      <c r="E147" s="17">
        <v>4921.3999999999996</v>
      </c>
      <c r="F147" s="15" t="s">
        <v>208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s="1" customFormat="1" ht="93" customHeight="1">
      <c r="A148" s="2"/>
      <c r="B148" s="15">
        <v>2021</v>
      </c>
      <c r="C148" s="12" t="s">
        <v>473</v>
      </c>
      <c r="D148" s="12" t="s">
        <v>443</v>
      </c>
      <c r="E148" s="17">
        <v>7488</v>
      </c>
      <c r="F148" s="15" t="s">
        <v>208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s="1" customFormat="1" ht="38.25" customHeight="1">
      <c r="A149" s="2"/>
      <c r="B149" s="15">
        <v>2021</v>
      </c>
      <c r="C149" s="12" t="s">
        <v>444</v>
      </c>
      <c r="D149" s="12" t="s">
        <v>445</v>
      </c>
      <c r="E149" s="17">
        <v>1321.5</v>
      </c>
      <c r="F149" s="15" t="s">
        <v>208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s="1" customFormat="1" ht="55.5" customHeight="1">
      <c r="A150" s="2"/>
      <c r="B150" s="15">
        <v>2021</v>
      </c>
      <c r="C150" s="12" t="s">
        <v>446</v>
      </c>
      <c r="D150" s="12" t="s">
        <v>447</v>
      </c>
      <c r="E150" s="17">
        <v>3720</v>
      </c>
      <c r="F150" s="15" t="s">
        <v>208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s="1" customFormat="1" ht="61.5" customHeight="1">
      <c r="A151" s="2"/>
      <c r="B151" s="15">
        <v>2021</v>
      </c>
      <c r="C151" s="12" t="s">
        <v>438</v>
      </c>
      <c r="D151" s="12" t="s">
        <v>474</v>
      </c>
      <c r="E151" s="17">
        <v>727.4</v>
      </c>
      <c r="F151" s="15" t="s">
        <v>208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s="1" customFormat="1" ht="111" customHeight="1">
      <c r="A152" s="2"/>
      <c r="B152" s="15">
        <v>2021</v>
      </c>
      <c r="C152" s="12" t="s">
        <v>45</v>
      </c>
      <c r="D152" s="12" t="s">
        <v>475</v>
      </c>
      <c r="E152" s="17">
        <v>15822</v>
      </c>
      <c r="F152" s="15" t="s">
        <v>208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s="1" customFormat="1" ht="39" customHeight="1">
      <c r="A153" s="2"/>
      <c r="B153" s="15">
        <v>2021</v>
      </c>
      <c r="C153" s="12" t="s">
        <v>448</v>
      </c>
      <c r="D153" s="12" t="s">
        <v>476</v>
      </c>
      <c r="E153" s="17">
        <v>8462.4</v>
      </c>
      <c r="F153" s="15" t="s">
        <v>208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s="1" customFormat="1" ht="58.5" customHeight="1">
      <c r="A154" s="2"/>
      <c r="B154" s="15">
        <v>2021</v>
      </c>
      <c r="C154" s="12" t="s">
        <v>449</v>
      </c>
      <c r="D154" s="12" t="s">
        <v>450</v>
      </c>
      <c r="E154" s="17">
        <v>6545.2</v>
      </c>
      <c r="F154" s="15" t="s">
        <v>208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s="1" customFormat="1" ht="91.5" customHeight="1">
      <c r="A155" s="2"/>
      <c r="B155" s="15">
        <v>2021</v>
      </c>
      <c r="C155" s="12" t="s">
        <v>162</v>
      </c>
      <c r="D155" s="12" t="s">
        <v>451</v>
      </c>
      <c r="E155" s="17">
        <v>2185.1</v>
      </c>
      <c r="F155" s="15" t="s">
        <v>208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s="1" customFormat="1" ht="58.5" customHeight="1">
      <c r="A156" s="2"/>
      <c r="B156" s="15">
        <v>2021</v>
      </c>
      <c r="C156" s="12" t="s">
        <v>452</v>
      </c>
      <c r="D156" s="12" t="s">
        <v>450</v>
      </c>
      <c r="E156" s="17">
        <v>6682.7</v>
      </c>
      <c r="F156" s="15" t="s">
        <v>208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s="1" customFormat="1" ht="57.75" customHeight="1">
      <c r="A157" s="2"/>
      <c r="B157" s="15">
        <v>2021</v>
      </c>
      <c r="C157" s="12" t="s">
        <v>209</v>
      </c>
      <c r="D157" s="12" t="s">
        <v>453</v>
      </c>
      <c r="E157" s="17">
        <v>1560</v>
      </c>
      <c r="F157" s="15" t="s">
        <v>208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s="1" customFormat="1" ht="71.25" customHeight="1">
      <c r="A158" s="2"/>
      <c r="B158" s="15">
        <v>2021</v>
      </c>
      <c r="C158" s="12" t="s">
        <v>2</v>
      </c>
      <c r="D158" s="12" t="s">
        <v>477</v>
      </c>
      <c r="E158" s="17">
        <v>3601.3</v>
      </c>
      <c r="F158" s="15" t="s">
        <v>208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s="1" customFormat="1" ht="56.25" customHeight="1">
      <c r="A159" s="2"/>
      <c r="B159" s="15">
        <v>2021</v>
      </c>
      <c r="C159" s="12" t="s">
        <v>454</v>
      </c>
      <c r="D159" s="12" t="s">
        <v>478</v>
      </c>
      <c r="E159" s="17">
        <v>1129.2</v>
      </c>
      <c r="F159" s="15" t="s">
        <v>208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s="1" customFormat="1" ht="39" customHeight="1">
      <c r="A160" s="2"/>
      <c r="B160" s="15">
        <v>2021</v>
      </c>
      <c r="C160" s="12" t="s">
        <v>175</v>
      </c>
      <c r="D160" s="12" t="s">
        <v>479</v>
      </c>
      <c r="E160" s="17">
        <v>2072.9</v>
      </c>
      <c r="F160" s="15" t="s">
        <v>208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s="1" customFormat="1" ht="58.5" customHeight="1">
      <c r="A161" s="2"/>
      <c r="B161" s="15">
        <v>2021</v>
      </c>
      <c r="C161" s="12" t="s">
        <v>40</v>
      </c>
      <c r="D161" s="12" t="s">
        <v>455</v>
      </c>
      <c r="E161" s="17">
        <v>2856</v>
      </c>
      <c r="F161" s="15" t="s">
        <v>208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s="1" customFormat="1" ht="38.25" customHeight="1">
      <c r="A162" s="2"/>
      <c r="B162" s="15">
        <v>2021</v>
      </c>
      <c r="C162" s="12" t="s">
        <v>456</v>
      </c>
      <c r="D162" s="12" t="s">
        <v>457</v>
      </c>
      <c r="E162" s="17">
        <v>420</v>
      </c>
      <c r="F162" s="15" t="s">
        <v>208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s="1" customFormat="1" ht="73.5" customHeight="1">
      <c r="A163" s="2"/>
      <c r="B163" s="15">
        <v>2021</v>
      </c>
      <c r="C163" s="12" t="s">
        <v>458</v>
      </c>
      <c r="D163" s="12" t="s">
        <v>459</v>
      </c>
      <c r="E163" s="17">
        <v>4324.2</v>
      </c>
      <c r="F163" s="15" t="s">
        <v>208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s="1" customFormat="1" ht="55.5" customHeight="1">
      <c r="A164" s="2"/>
      <c r="B164" s="15">
        <v>2021</v>
      </c>
      <c r="C164" s="19" t="s">
        <v>550</v>
      </c>
      <c r="D164" s="19" t="s">
        <v>551</v>
      </c>
      <c r="E164" s="17">
        <v>6267.6</v>
      </c>
      <c r="F164" s="15" t="s">
        <v>208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s="1" customFormat="1" ht="38.25" customHeight="1">
      <c r="A165" s="2"/>
      <c r="B165" s="15">
        <v>2021</v>
      </c>
      <c r="C165" s="19" t="s">
        <v>480</v>
      </c>
      <c r="D165" s="19" t="s">
        <v>552</v>
      </c>
      <c r="E165" s="17">
        <v>4379.2</v>
      </c>
      <c r="F165" s="15" t="s">
        <v>208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s="1" customFormat="1" ht="89.25" customHeight="1">
      <c r="A166" s="2"/>
      <c r="B166" s="15">
        <v>2021</v>
      </c>
      <c r="C166" s="19" t="s">
        <v>481</v>
      </c>
      <c r="D166" s="19" t="s">
        <v>553</v>
      </c>
      <c r="E166" s="17">
        <v>58579</v>
      </c>
      <c r="F166" s="15" t="s">
        <v>208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s="1" customFormat="1" ht="36.75" customHeight="1">
      <c r="A167" s="2"/>
      <c r="B167" s="15">
        <v>2021</v>
      </c>
      <c r="C167" s="19" t="s">
        <v>482</v>
      </c>
      <c r="D167" s="19" t="s">
        <v>554</v>
      </c>
      <c r="E167" s="17">
        <v>23619.599999999999</v>
      </c>
      <c r="F167" s="15" t="s">
        <v>208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s="1" customFormat="1" ht="36.75" customHeight="1">
      <c r="A168" s="2"/>
      <c r="B168" s="15">
        <v>2021</v>
      </c>
      <c r="C168" s="16" t="s">
        <v>483</v>
      </c>
      <c r="D168" s="16" t="s">
        <v>555</v>
      </c>
      <c r="E168" s="17">
        <v>3936</v>
      </c>
      <c r="F168" s="15" t="s">
        <v>208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s="1" customFormat="1" ht="37.5" customHeight="1">
      <c r="A169" s="2"/>
      <c r="B169" s="15">
        <v>2021</v>
      </c>
      <c r="C169" s="16" t="s">
        <v>484</v>
      </c>
      <c r="D169" s="16" t="s">
        <v>556</v>
      </c>
      <c r="E169" s="17">
        <v>6963</v>
      </c>
      <c r="F169" s="15" t="s">
        <v>208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s="1" customFormat="1" ht="54" customHeight="1">
      <c r="A170" s="2"/>
      <c r="B170" s="15">
        <v>2021</v>
      </c>
      <c r="C170" s="16" t="s">
        <v>25</v>
      </c>
      <c r="D170" s="16" t="s">
        <v>557</v>
      </c>
      <c r="E170" s="17">
        <v>16400</v>
      </c>
      <c r="F170" s="15" t="s">
        <v>208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s="1" customFormat="1" ht="37.5" customHeight="1">
      <c r="A171" s="2"/>
      <c r="B171" s="15">
        <v>2021</v>
      </c>
      <c r="C171" s="16" t="s">
        <v>485</v>
      </c>
      <c r="D171" s="16" t="s">
        <v>558</v>
      </c>
      <c r="E171" s="17">
        <v>2000</v>
      </c>
      <c r="F171" s="15" t="s">
        <v>208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s="1" customFormat="1" ht="37.5" customHeight="1">
      <c r="A172" s="2"/>
      <c r="B172" s="15">
        <v>2021</v>
      </c>
      <c r="C172" s="16" t="s">
        <v>84</v>
      </c>
      <c r="D172" s="16" t="s">
        <v>559</v>
      </c>
      <c r="E172" s="17">
        <v>1920</v>
      </c>
      <c r="F172" s="15" t="s">
        <v>208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s="1" customFormat="1" ht="39" customHeight="1">
      <c r="A173" s="2"/>
      <c r="B173" s="15">
        <v>2021</v>
      </c>
      <c r="C173" s="16" t="s">
        <v>486</v>
      </c>
      <c r="D173" s="16" t="s">
        <v>560</v>
      </c>
      <c r="E173" s="17">
        <v>2871.8</v>
      </c>
      <c r="F173" s="15" t="s">
        <v>208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s="1" customFormat="1" ht="75.75" customHeight="1">
      <c r="A174" s="2"/>
      <c r="B174" s="15">
        <v>2021</v>
      </c>
      <c r="C174" s="16" t="s">
        <v>487</v>
      </c>
      <c r="D174" s="16" t="s">
        <v>561</v>
      </c>
      <c r="E174" s="17">
        <v>2000</v>
      </c>
      <c r="F174" s="15" t="s">
        <v>208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s="1" customFormat="1" ht="39" customHeight="1">
      <c r="A175" s="2"/>
      <c r="B175" s="15">
        <v>2021</v>
      </c>
      <c r="C175" s="16" t="s">
        <v>488</v>
      </c>
      <c r="D175" s="16" t="s">
        <v>562</v>
      </c>
      <c r="E175" s="17">
        <v>5388</v>
      </c>
      <c r="F175" s="15" t="s">
        <v>208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s="1" customFormat="1" ht="90" customHeight="1">
      <c r="A176" s="2"/>
      <c r="B176" s="15">
        <v>2021</v>
      </c>
      <c r="C176" s="16" t="s">
        <v>489</v>
      </c>
      <c r="D176" s="16" t="s">
        <v>563</v>
      </c>
      <c r="E176" s="17">
        <v>6229.6</v>
      </c>
      <c r="F176" s="15" t="s">
        <v>208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s="1" customFormat="1" ht="53.25" customHeight="1">
      <c r="A177" s="2"/>
      <c r="B177" s="15">
        <v>2021</v>
      </c>
      <c r="C177" s="16" t="s">
        <v>490</v>
      </c>
      <c r="D177" s="16" t="s">
        <v>491</v>
      </c>
      <c r="E177" s="17">
        <v>3500</v>
      </c>
      <c r="F177" s="15" t="s">
        <v>208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s="1" customFormat="1" ht="73.5" customHeight="1">
      <c r="A178" s="2"/>
      <c r="B178" s="15">
        <v>2021</v>
      </c>
      <c r="C178" s="16" t="s">
        <v>492</v>
      </c>
      <c r="D178" s="16" t="s">
        <v>493</v>
      </c>
      <c r="E178" s="17">
        <v>3000</v>
      </c>
      <c r="F178" s="15" t="s">
        <v>208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s="1" customFormat="1" ht="72.75" customHeight="1">
      <c r="A179" s="2"/>
      <c r="B179" s="15">
        <v>2021</v>
      </c>
      <c r="C179" s="16" t="s">
        <v>494</v>
      </c>
      <c r="D179" s="16" t="s">
        <v>564</v>
      </c>
      <c r="E179" s="17">
        <v>6000</v>
      </c>
      <c r="F179" s="15" t="s">
        <v>208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s="1" customFormat="1" ht="107.25" customHeight="1">
      <c r="A180" s="2"/>
      <c r="B180" s="15">
        <v>2021</v>
      </c>
      <c r="C180" s="16" t="s">
        <v>495</v>
      </c>
      <c r="D180" s="16" t="s">
        <v>565</v>
      </c>
      <c r="E180" s="17">
        <v>30636.2</v>
      </c>
      <c r="F180" s="15" t="s">
        <v>208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s="1" customFormat="1" ht="90" customHeight="1">
      <c r="A181" s="2"/>
      <c r="B181" s="15">
        <v>2021</v>
      </c>
      <c r="C181" s="16" t="s">
        <v>496</v>
      </c>
      <c r="D181" s="16" t="s">
        <v>566</v>
      </c>
      <c r="E181" s="17">
        <v>10692</v>
      </c>
      <c r="F181" s="15" t="s">
        <v>208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s="1" customFormat="1" ht="72" customHeight="1">
      <c r="A182" s="2"/>
      <c r="B182" s="15">
        <v>2021</v>
      </c>
      <c r="C182" s="16" t="s">
        <v>496</v>
      </c>
      <c r="D182" s="16" t="s">
        <v>567</v>
      </c>
      <c r="E182" s="17">
        <v>11497.6</v>
      </c>
      <c r="F182" s="15" t="s">
        <v>208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s="1" customFormat="1" ht="75" customHeight="1">
      <c r="A183" s="2"/>
      <c r="B183" s="15">
        <v>2021</v>
      </c>
      <c r="C183" s="16" t="s">
        <v>497</v>
      </c>
      <c r="D183" s="16" t="s">
        <v>568</v>
      </c>
      <c r="E183" s="17">
        <v>1298.4000000000001</v>
      </c>
      <c r="F183" s="15" t="s">
        <v>208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s="1" customFormat="1" ht="56.25" customHeight="1">
      <c r="A184" s="2"/>
      <c r="B184" s="15">
        <v>2021</v>
      </c>
      <c r="C184" s="16" t="s">
        <v>498</v>
      </c>
      <c r="D184" s="16" t="s">
        <v>569</v>
      </c>
      <c r="E184" s="17">
        <v>1499.6</v>
      </c>
      <c r="F184" s="15" t="s">
        <v>208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s="1" customFormat="1" ht="39.75" customHeight="1">
      <c r="A185" s="2"/>
      <c r="B185" s="15">
        <v>2021</v>
      </c>
      <c r="C185" s="16" t="s">
        <v>348</v>
      </c>
      <c r="D185" s="16" t="s">
        <v>570</v>
      </c>
      <c r="E185" s="17">
        <v>3000</v>
      </c>
      <c r="F185" s="15" t="s">
        <v>208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s="1" customFormat="1" ht="39.75" customHeight="1">
      <c r="A186" s="2"/>
      <c r="B186" s="15">
        <v>2021</v>
      </c>
      <c r="C186" s="16" t="s">
        <v>499</v>
      </c>
      <c r="D186" s="16" t="s">
        <v>571</v>
      </c>
      <c r="E186" s="17">
        <v>3880.2</v>
      </c>
      <c r="F186" s="15" t="s">
        <v>208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s="1" customFormat="1" ht="38.25" customHeight="1">
      <c r="A187" s="2"/>
      <c r="B187" s="15">
        <v>2021</v>
      </c>
      <c r="C187" s="16" t="s">
        <v>500</v>
      </c>
      <c r="D187" s="16" t="s">
        <v>572</v>
      </c>
      <c r="E187" s="17">
        <v>1300</v>
      </c>
      <c r="F187" s="15" t="s">
        <v>208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s="1" customFormat="1" ht="58.5" customHeight="1">
      <c r="A188" s="2"/>
      <c r="B188" s="15">
        <v>2021</v>
      </c>
      <c r="C188" s="16" t="s">
        <v>162</v>
      </c>
      <c r="D188" s="16" t="s">
        <v>573</v>
      </c>
      <c r="E188" s="17">
        <v>2500</v>
      </c>
      <c r="F188" s="15" t="s">
        <v>208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s="1" customFormat="1" ht="37.5" customHeight="1">
      <c r="A189" s="2"/>
      <c r="B189" s="15">
        <v>2021</v>
      </c>
      <c r="C189" s="12" t="s">
        <v>501</v>
      </c>
      <c r="D189" s="12" t="s">
        <v>574</v>
      </c>
      <c r="E189" s="17">
        <v>2947.2</v>
      </c>
      <c r="F189" s="15" t="s">
        <v>208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s="1" customFormat="1" ht="54.75" customHeight="1">
      <c r="A190" s="2"/>
      <c r="B190" s="15">
        <v>2021</v>
      </c>
      <c r="C190" s="12" t="s">
        <v>502</v>
      </c>
      <c r="D190" s="12" t="s">
        <v>503</v>
      </c>
      <c r="E190" s="17">
        <v>1416</v>
      </c>
      <c r="F190" s="15" t="s">
        <v>208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ht="39" customHeight="1">
      <c r="A191" s="2"/>
      <c r="B191" s="15">
        <v>2021</v>
      </c>
      <c r="C191" s="12" t="s">
        <v>504</v>
      </c>
      <c r="D191" s="12" t="s">
        <v>575</v>
      </c>
      <c r="E191" s="17">
        <v>3000</v>
      </c>
      <c r="F191" s="15" t="s">
        <v>208</v>
      </c>
    </row>
    <row r="192" spans="1:42" ht="37.5" customHeight="1">
      <c r="A192" s="2"/>
      <c r="B192" s="15">
        <v>2021</v>
      </c>
      <c r="C192" s="12" t="s">
        <v>505</v>
      </c>
      <c r="D192" s="12" t="s">
        <v>582</v>
      </c>
      <c r="E192" s="17">
        <v>3000</v>
      </c>
      <c r="F192" s="15" t="s">
        <v>208</v>
      </c>
    </row>
    <row r="193" spans="1:42" s="1" customFormat="1" ht="56.25" customHeight="1">
      <c r="A193" s="2"/>
      <c r="B193" s="15">
        <v>2021</v>
      </c>
      <c r="C193" s="12" t="s">
        <v>506</v>
      </c>
      <c r="D193" s="12" t="s">
        <v>583</v>
      </c>
      <c r="E193" s="17">
        <v>12700</v>
      </c>
      <c r="F193" s="15" t="s">
        <v>208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s="1" customFormat="1" ht="37.5" customHeight="1">
      <c r="A194" s="2"/>
      <c r="B194" s="15">
        <v>2021</v>
      </c>
      <c r="C194" s="12" t="s">
        <v>507</v>
      </c>
      <c r="D194" s="12" t="s">
        <v>584</v>
      </c>
      <c r="E194" s="17">
        <v>2000</v>
      </c>
      <c r="F194" s="15" t="s">
        <v>208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s="1" customFormat="1" ht="38.25" customHeight="1">
      <c r="A195" s="2"/>
      <c r="B195" s="15">
        <v>2021</v>
      </c>
      <c r="C195" s="12" t="s">
        <v>508</v>
      </c>
      <c r="D195" s="12" t="s">
        <v>581</v>
      </c>
      <c r="E195" s="17">
        <v>3000</v>
      </c>
      <c r="F195" s="15" t="s">
        <v>208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s="1" customFormat="1" ht="41.25" customHeight="1">
      <c r="A196" s="2"/>
      <c r="B196" s="15">
        <v>2021</v>
      </c>
      <c r="C196" s="12" t="s">
        <v>509</v>
      </c>
      <c r="D196" s="12" t="s">
        <v>576</v>
      </c>
      <c r="E196" s="17">
        <v>2000</v>
      </c>
      <c r="F196" s="15" t="s">
        <v>208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ht="42.75" customHeight="1">
      <c r="A197" s="2"/>
      <c r="B197" s="15">
        <v>2021</v>
      </c>
      <c r="C197" s="12" t="s">
        <v>510</v>
      </c>
      <c r="D197" s="12" t="s">
        <v>578</v>
      </c>
      <c r="E197" s="17">
        <v>1200</v>
      </c>
      <c r="F197" s="15" t="s">
        <v>208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42" ht="38.25" customHeight="1">
      <c r="A198" s="2"/>
      <c r="B198" s="15">
        <v>2021</v>
      </c>
      <c r="C198" s="12" t="s">
        <v>247</v>
      </c>
      <c r="D198" s="12" t="s">
        <v>577</v>
      </c>
      <c r="E198" s="17">
        <v>3000</v>
      </c>
      <c r="F198" s="15" t="s">
        <v>208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42" s="1" customFormat="1" ht="39.75" customHeight="1">
      <c r="A199" s="2"/>
      <c r="B199" s="15">
        <v>2021</v>
      </c>
      <c r="C199" s="12" t="s">
        <v>356</v>
      </c>
      <c r="D199" s="12" t="s">
        <v>511</v>
      </c>
      <c r="E199" s="17">
        <v>4000</v>
      </c>
      <c r="F199" s="15" t="s">
        <v>208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s="1" customFormat="1" ht="70.5" customHeight="1">
      <c r="A200" s="2"/>
      <c r="B200" s="15">
        <v>2021</v>
      </c>
      <c r="C200" s="12" t="s">
        <v>512</v>
      </c>
      <c r="D200" s="12" t="s">
        <v>579</v>
      </c>
      <c r="E200" s="17">
        <v>8829.4</v>
      </c>
      <c r="F200" s="15" t="s">
        <v>208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s="1" customFormat="1" ht="38.25" customHeight="1">
      <c r="A201" s="2"/>
      <c r="B201" s="15">
        <v>2021</v>
      </c>
      <c r="C201" s="12" t="s">
        <v>25</v>
      </c>
      <c r="D201" s="12" t="s">
        <v>513</v>
      </c>
      <c r="E201" s="17">
        <v>14400</v>
      </c>
      <c r="F201" s="15" t="s">
        <v>208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s="1" customFormat="1" ht="21.75" customHeight="1">
      <c r="A202" s="2"/>
      <c r="B202" s="15">
        <v>2021</v>
      </c>
      <c r="C202" s="12" t="s">
        <v>48</v>
      </c>
      <c r="D202" s="12" t="s">
        <v>514</v>
      </c>
      <c r="E202" s="17">
        <v>7200</v>
      </c>
      <c r="F202" s="15" t="s">
        <v>208</v>
      </c>
      <c r="G202" s="3"/>
      <c r="H202" s="3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s="1" customFormat="1" ht="39" customHeight="1">
      <c r="A203" s="2"/>
      <c r="B203" s="15">
        <v>2021</v>
      </c>
      <c r="C203" s="12" t="s">
        <v>348</v>
      </c>
      <c r="D203" s="12" t="s">
        <v>580</v>
      </c>
      <c r="E203" s="17">
        <v>30000</v>
      </c>
      <c r="F203" s="15" t="s">
        <v>208</v>
      </c>
      <c r="G203" s="3"/>
      <c r="H203" s="3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s="1" customFormat="1" ht="37.5" customHeight="1">
      <c r="A204" s="2"/>
      <c r="B204" s="15">
        <v>2021</v>
      </c>
      <c r="C204" s="12" t="s">
        <v>192</v>
      </c>
      <c r="D204" s="12" t="s">
        <v>585</v>
      </c>
      <c r="E204" s="17">
        <v>9856</v>
      </c>
      <c r="F204" s="15" t="s">
        <v>208</v>
      </c>
      <c r="G204" s="3"/>
      <c r="H204" s="3"/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s="1" customFormat="1" ht="43.5" customHeight="1">
      <c r="A205" s="2"/>
      <c r="B205" s="15">
        <v>2021</v>
      </c>
      <c r="C205" s="12" t="s">
        <v>515</v>
      </c>
      <c r="D205" s="12" t="s">
        <v>586</v>
      </c>
      <c r="E205" s="17">
        <v>3355.4</v>
      </c>
      <c r="F205" s="15" t="s">
        <v>208</v>
      </c>
      <c r="G205" s="3"/>
      <c r="H205" s="3"/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s="1" customFormat="1" ht="57" customHeight="1">
      <c r="A206" s="2"/>
      <c r="B206" s="15">
        <v>2021</v>
      </c>
      <c r="C206" s="12" t="s">
        <v>516</v>
      </c>
      <c r="D206" s="12" t="s">
        <v>587</v>
      </c>
      <c r="E206" s="17">
        <v>12000</v>
      </c>
      <c r="F206" s="15" t="s">
        <v>208</v>
      </c>
      <c r="G206" s="3"/>
      <c r="H206" s="3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s="1" customFormat="1" ht="38.25" customHeight="1">
      <c r="A207" s="2"/>
      <c r="B207" s="15">
        <v>2021</v>
      </c>
      <c r="C207" s="12" t="s">
        <v>517</v>
      </c>
      <c r="D207" s="12" t="s">
        <v>588</v>
      </c>
      <c r="E207" s="17">
        <v>50000</v>
      </c>
      <c r="F207" s="15" t="s">
        <v>208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s="1" customFormat="1" ht="39" customHeight="1">
      <c r="A208" s="2"/>
      <c r="B208" s="15">
        <v>2021</v>
      </c>
      <c r="C208" s="12" t="s">
        <v>188</v>
      </c>
      <c r="D208" s="12" t="s">
        <v>589</v>
      </c>
      <c r="E208" s="17">
        <v>3600</v>
      </c>
      <c r="F208" s="15" t="s">
        <v>208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s="1" customFormat="1" ht="36.75" customHeight="1">
      <c r="A209" s="2"/>
      <c r="B209" s="15">
        <v>2021</v>
      </c>
      <c r="C209" s="12" t="s">
        <v>488</v>
      </c>
      <c r="D209" s="12" t="s">
        <v>590</v>
      </c>
      <c r="E209" s="17">
        <v>4400</v>
      </c>
      <c r="F209" s="15" t="s">
        <v>208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s="1" customFormat="1" ht="37.5" customHeight="1">
      <c r="A210" s="2"/>
      <c r="B210" s="15">
        <v>2021</v>
      </c>
      <c r="C210" s="12" t="s">
        <v>518</v>
      </c>
      <c r="D210" s="12" t="s">
        <v>591</v>
      </c>
      <c r="E210" s="17">
        <v>3195</v>
      </c>
      <c r="F210" s="15" t="s">
        <v>208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s="1" customFormat="1" ht="37.5" customHeight="1">
      <c r="A211" s="2"/>
      <c r="B211" s="15">
        <v>2021</v>
      </c>
      <c r="C211" s="12" t="s">
        <v>519</v>
      </c>
      <c r="D211" s="12" t="s">
        <v>592</v>
      </c>
      <c r="E211" s="17">
        <v>2400</v>
      </c>
      <c r="F211" s="15" t="s">
        <v>208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s="1" customFormat="1" ht="39" customHeight="1">
      <c r="A212" s="2"/>
      <c r="B212" s="15">
        <v>2021</v>
      </c>
      <c r="C212" s="12" t="s">
        <v>520</v>
      </c>
      <c r="D212" s="12" t="s">
        <v>593</v>
      </c>
      <c r="E212" s="17">
        <v>1224.7</v>
      </c>
      <c r="F212" s="15" t="s">
        <v>208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s="1" customFormat="1" ht="21.75" customHeight="1">
      <c r="A213" s="2"/>
      <c r="B213" s="15">
        <v>2021</v>
      </c>
      <c r="C213" s="12" t="s">
        <v>164</v>
      </c>
      <c r="D213" s="12" t="s">
        <v>594</v>
      </c>
      <c r="E213" s="17">
        <v>3560</v>
      </c>
      <c r="F213" s="15" t="s">
        <v>208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s="1" customFormat="1" ht="57" customHeight="1">
      <c r="A214" s="2"/>
      <c r="B214" s="15">
        <v>2021</v>
      </c>
      <c r="C214" s="12" t="s">
        <v>521</v>
      </c>
      <c r="D214" s="12" t="s">
        <v>595</v>
      </c>
      <c r="E214" s="17">
        <v>1792.8</v>
      </c>
      <c r="F214" s="15" t="s">
        <v>208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s="1" customFormat="1" ht="57.75" customHeight="1">
      <c r="A215" s="2"/>
      <c r="B215" s="15">
        <v>2021</v>
      </c>
      <c r="C215" s="12" t="s">
        <v>495</v>
      </c>
      <c r="D215" s="12" t="s">
        <v>596</v>
      </c>
      <c r="E215" s="17">
        <v>3228</v>
      </c>
      <c r="F215" s="15" t="s">
        <v>208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s="1" customFormat="1" ht="93" customHeight="1">
      <c r="A216" s="2"/>
      <c r="B216" s="15">
        <v>2021</v>
      </c>
      <c r="C216" s="12" t="s">
        <v>522</v>
      </c>
      <c r="D216" s="12" t="s">
        <v>600</v>
      </c>
      <c r="E216" s="17">
        <v>1490.6</v>
      </c>
      <c r="F216" s="15" t="s">
        <v>208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s="6" customFormat="1" ht="40.5" customHeight="1">
      <c r="A217" s="2"/>
      <c r="B217" s="15">
        <v>2021</v>
      </c>
      <c r="C217" s="12" t="s">
        <v>523</v>
      </c>
      <c r="D217" s="12" t="s">
        <v>597</v>
      </c>
      <c r="E217" s="17">
        <v>1672.8</v>
      </c>
      <c r="F217" s="15" t="s">
        <v>208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42" s="1" customFormat="1" ht="54.75" customHeight="1">
      <c r="A218" s="2"/>
      <c r="B218" s="15">
        <v>2021</v>
      </c>
      <c r="C218" s="12" t="s">
        <v>524</v>
      </c>
      <c r="D218" s="12" t="s">
        <v>598</v>
      </c>
      <c r="E218" s="17">
        <v>2940</v>
      </c>
      <c r="F218" s="15" t="s">
        <v>208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42" s="1" customFormat="1" ht="74.25" customHeight="1">
      <c r="A219" s="2"/>
      <c r="B219" s="15">
        <v>2021</v>
      </c>
      <c r="C219" s="12" t="s">
        <v>525</v>
      </c>
      <c r="D219" s="12" t="s">
        <v>599</v>
      </c>
      <c r="E219" s="17">
        <v>1200</v>
      </c>
      <c r="F219" s="15" t="s">
        <v>208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s="1" customFormat="1" ht="91.5" customHeight="1">
      <c r="A220" s="2"/>
      <c r="B220" s="15">
        <v>2021</v>
      </c>
      <c r="C220" s="12" t="s">
        <v>526</v>
      </c>
      <c r="D220" s="12" t="s">
        <v>601</v>
      </c>
      <c r="E220" s="17">
        <v>2116.3000000000002</v>
      </c>
      <c r="F220" s="15" t="s">
        <v>208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42" s="1" customFormat="1" ht="39" customHeight="1">
      <c r="A221" s="2"/>
      <c r="B221" s="15">
        <v>2021</v>
      </c>
      <c r="C221" s="12" t="s">
        <v>527</v>
      </c>
      <c r="D221" s="12" t="s">
        <v>602</v>
      </c>
      <c r="E221" s="17">
        <v>720</v>
      </c>
      <c r="F221" s="15" t="s">
        <v>208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s="1" customFormat="1" ht="19.5" customHeight="1">
      <c r="A222" s="2"/>
      <c r="B222" s="15">
        <v>2021</v>
      </c>
      <c r="C222" s="12" t="s">
        <v>528</v>
      </c>
      <c r="D222" s="12"/>
      <c r="E222" s="17">
        <v>1346.4</v>
      </c>
      <c r="F222" s="15" t="s">
        <v>208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s="1" customFormat="1" ht="55.5" customHeight="1">
      <c r="A223" s="2"/>
      <c r="B223" s="15">
        <v>2021</v>
      </c>
      <c r="C223" s="12" t="s">
        <v>529</v>
      </c>
      <c r="D223" s="12" t="s">
        <v>603</v>
      </c>
      <c r="E223" s="17">
        <v>1108.5999999999999</v>
      </c>
      <c r="F223" s="15" t="s">
        <v>208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s="1" customFormat="1" ht="56.25" customHeight="1">
      <c r="A224" s="2"/>
      <c r="B224" s="15">
        <v>2021</v>
      </c>
      <c r="C224" s="12" t="s">
        <v>530</v>
      </c>
      <c r="D224" s="12" t="s">
        <v>604</v>
      </c>
      <c r="E224" s="17">
        <v>1375.2</v>
      </c>
      <c r="F224" s="15" t="s">
        <v>208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68" s="1" customFormat="1" ht="57" customHeight="1">
      <c r="A225" s="2"/>
      <c r="B225" s="15">
        <v>2021</v>
      </c>
      <c r="C225" s="12" t="s">
        <v>531</v>
      </c>
      <c r="D225" s="12" t="s">
        <v>605</v>
      </c>
      <c r="E225" s="17">
        <v>806.4</v>
      </c>
      <c r="F225" s="15" t="s">
        <v>208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68" s="1" customFormat="1" ht="54.75" customHeight="1">
      <c r="A226" s="2"/>
      <c r="B226" s="15">
        <v>2021</v>
      </c>
      <c r="C226" s="12" t="s">
        <v>532</v>
      </c>
      <c r="D226" s="12" t="s">
        <v>606</v>
      </c>
      <c r="E226" s="17">
        <v>1014</v>
      </c>
      <c r="F226" s="15" t="s">
        <v>208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68" s="1" customFormat="1" ht="37.5" customHeight="1">
      <c r="A227" s="2"/>
      <c r="B227" s="15">
        <v>2021</v>
      </c>
      <c r="C227" s="12" t="s">
        <v>533</v>
      </c>
      <c r="D227" s="12" t="s">
        <v>607</v>
      </c>
      <c r="E227" s="17">
        <v>2894.4</v>
      </c>
      <c r="F227" s="15" t="s">
        <v>208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68" s="1" customFormat="1" ht="38.25" customHeight="1">
      <c r="A228" s="2"/>
      <c r="B228" s="15">
        <v>2021</v>
      </c>
      <c r="C228" s="12" t="s">
        <v>125</v>
      </c>
      <c r="D228" s="12" t="s">
        <v>608</v>
      </c>
      <c r="E228" s="17">
        <v>8787.2000000000007</v>
      </c>
      <c r="F228" s="15" t="s">
        <v>208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68" s="1" customFormat="1" ht="57" customHeight="1">
      <c r="A229" s="2"/>
      <c r="B229" s="15">
        <v>2021</v>
      </c>
      <c r="C229" s="12" t="s">
        <v>365</v>
      </c>
      <c r="D229" s="12" t="s">
        <v>609</v>
      </c>
      <c r="E229" s="17">
        <v>3200</v>
      </c>
      <c r="F229" s="15" t="s">
        <v>208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68" s="1" customFormat="1" ht="40.5" customHeight="1">
      <c r="A230" s="2"/>
      <c r="B230" s="15">
        <v>2021</v>
      </c>
      <c r="C230" s="12" t="s">
        <v>76</v>
      </c>
      <c r="D230" s="12" t="s">
        <v>610</v>
      </c>
      <c r="E230" s="17">
        <v>1400</v>
      </c>
      <c r="F230" s="15" t="s">
        <v>208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68" s="1" customFormat="1" ht="75" customHeight="1">
      <c r="A231" s="2"/>
      <c r="B231" s="15">
        <v>2021</v>
      </c>
      <c r="C231" s="12" t="s">
        <v>534</v>
      </c>
      <c r="D231" s="12" t="s">
        <v>611</v>
      </c>
      <c r="E231" s="17">
        <v>1375.9</v>
      </c>
      <c r="F231" s="15" t="s">
        <v>208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68" s="1" customFormat="1" ht="43.5" customHeight="1">
      <c r="A232" s="2"/>
      <c r="B232" s="15">
        <v>2021</v>
      </c>
      <c r="C232" s="12" t="s">
        <v>535</v>
      </c>
      <c r="D232" s="12" t="s">
        <v>612</v>
      </c>
      <c r="E232" s="17">
        <v>3600</v>
      </c>
      <c r="F232" s="15" t="s">
        <v>208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68" s="1" customFormat="1" ht="39.75" customHeight="1">
      <c r="A233" s="2"/>
      <c r="B233" s="15">
        <v>2021</v>
      </c>
      <c r="C233" s="12" t="s">
        <v>36</v>
      </c>
      <c r="D233" s="12" t="s">
        <v>613</v>
      </c>
      <c r="E233" s="17">
        <v>4800</v>
      </c>
      <c r="F233" s="15" t="s">
        <v>208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</row>
    <row r="234" spans="1:68" s="1" customFormat="1" ht="54.75" customHeight="1">
      <c r="A234" s="2"/>
      <c r="B234" s="15">
        <v>2021</v>
      </c>
      <c r="C234" s="12" t="s">
        <v>536</v>
      </c>
      <c r="D234" s="12" t="s">
        <v>614</v>
      </c>
      <c r="E234" s="17">
        <v>3600</v>
      </c>
      <c r="F234" s="15" t="s">
        <v>208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</row>
    <row r="235" spans="1:68" s="1" customFormat="1" ht="39.75" customHeight="1">
      <c r="A235" s="2"/>
      <c r="B235" s="15">
        <v>2021</v>
      </c>
      <c r="C235" s="12" t="s">
        <v>537</v>
      </c>
      <c r="D235" s="12" t="s">
        <v>615</v>
      </c>
      <c r="E235" s="17">
        <v>36563.9</v>
      </c>
      <c r="F235" s="15" t="s">
        <v>208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</row>
    <row r="236" spans="1:68" s="1" customFormat="1" ht="38.25" customHeight="1">
      <c r="A236" s="2"/>
      <c r="B236" s="15">
        <v>2021</v>
      </c>
      <c r="C236" s="12" t="s">
        <v>538</v>
      </c>
      <c r="D236" s="12" t="s">
        <v>616</v>
      </c>
      <c r="E236" s="17">
        <v>1000</v>
      </c>
      <c r="F236" s="15" t="s">
        <v>208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</row>
    <row r="237" spans="1:68" s="1" customFormat="1" ht="39.75" customHeight="1">
      <c r="A237" s="2"/>
      <c r="B237" s="15">
        <v>2021</v>
      </c>
      <c r="C237" s="12" t="s">
        <v>539</v>
      </c>
      <c r="D237" s="12" t="s">
        <v>617</v>
      </c>
      <c r="E237" s="17">
        <v>4000</v>
      </c>
      <c r="F237" s="15" t="s">
        <v>208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</row>
    <row r="238" spans="1:68" s="9" customFormat="1" ht="39" customHeight="1">
      <c r="A238" s="2"/>
      <c r="B238" s="15">
        <v>2021</v>
      </c>
      <c r="C238" s="12" t="s">
        <v>413</v>
      </c>
      <c r="D238" s="12" t="s">
        <v>618</v>
      </c>
      <c r="E238" s="17">
        <v>5000</v>
      </c>
      <c r="F238" s="15" t="s">
        <v>208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</row>
    <row r="239" spans="1:68" s="1" customFormat="1" ht="55.5" customHeight="1">
      <c r="A239" s="2"/>
      <c r="B239" s="15">
        <v>2021</v>
      </c>
      <c r="C239" s="12" t="s">
        <v>153</v>
      </c>
      <c r="D239" s="12" t="s">
        <v>619</v>
      </c>
      <c r="E239" s="17">
        <v>10000</v>
      </c>
      <c r="F239" s="15" t="s">
        <v>208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</row>
    <row r="240" spans="1:68" s="1" customFormat="1" ht="38.25" customHeight="1">
      <c r="A240" s="2"/>
      <c r="B240" s="15">
        <v>2021</v>
      </c>
      <c r="C240" s="12" t="s">
        <v>516</v>
      </c>
      <c r="D240" s="12" t="s">
        <v>620</v>
      </c>
      <c r="E240" s="17">
        <v>7320</v>
      </c>
      <c r="F240" s="15" t="s">
        <v>208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</row>
    <row r="241" spans="1:68" s="1" customFormat="1" ht="40.5" customHeight="1">
      <c r="A241" s="2"/>
      <c r="B241" s="15">
        <v>2021</v>
      </c>
      <c r="C241" s="12" t="s">
        <v>540</v>
      </c>
      <c r="D241" s="12" t="s">
        <v>621</v>
      </c>
      <c r="E241" s="17">
        <v>3960</v>
      </c>
      <c r="F241" s="15" t="s">
        <v>208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</row>
    <row r="242" spans="1:68" s="1" customFormat="1" ht="38.25" customHeight="1">
      <c r="A242" s="2"/>
      <c r="B242" s="15">
        <v>2021</v>
      </c>
      <c r="C242" s="12" t="s">
        <v>427</v>
      </c>
      <c r="D242" s="12" t="s">
        <v>622</v>
      </c>
      <c r="E242" s="17">
        <v>11880</v>
      </c>
      <c r="F242" s="15" t="s">
        <v>208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</row>
    <row r="243" spans="1:68" s="1" customFormat="1" ht="41.25" customHeight="1">
      <c r="A243" s="2"/>
      <c r="B243" s="15">
        <v>2021</v>
      </c>
      <c r="C243" s="12" t="s">
        <v>541</v>
      </c>
      <c r="D243" s="12" t="s">
        <v>623</v>
      </c>
      <c r="E243" s="17">
        <v>1500</v>
      </c>
      <c r="F243" s="15" t="s">
        <v>208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ht="39" customHeight="1">
      <c r="A244" s="2"/>
      <c r="B244" s="15">
        <v>2021</v>
      </c>
      <c r="C244" s="12" t="s">
        <v>542</v>
      </c>
      <c r="D244" s="12" t="s">
        <v>624</v>
      </c>
      <c r="E244" s="17">
        <v>40000</v>
      </c>
      <c r="F244" s="15" t="s">
        <v>208</v>
      </c>
    </row>
    <row r="245" spans="1:68" ht="54.75" customHeight="1">
      <c r="A245" s="2"/>
      <c r="B245" s="15">
        <v>2021</v>
      </c>
      <c r="C245" s="12" t="s">
        <v>52</v>
      </c>
      <c r="D245" s="12" t="s">
        <v>625</v>
      </c>
      <c r="E245" s="17">
        <v>39999.599999999999</v>
      </c>
      <c r="F245" s="15" t="s">
        <v>208</v>
      </c>
    </row>
    <row r="246" spans="1:68" ht="22.5" customHeight="1">
      <c r="A246" s="2"/>
      <c r="B246" s="15">
        <v>2021</v>
      </c>
      <c r="C246" s="12" t="s">
        <v>543</v>
      </c>
      <c r="D246" s="12" t="s">
        <v>626</v>
      </c>
      <c r="E246" s="17">
        <v>8029.9</v>
      </c>
      <c r="F246" s="15" t="s">
        <v>208</v>
      </c>
    </row>
    <row r="247" spans="1:68" ht="39" customHeight="1">
      <c r="A247" s="2"/>
      <c r="B247" s="15">
        <v>2021</v>
      </c>
      <c r="C247" s="12" t="s">
        <v>544</v>
      </c>
      <c r="D247" s="12" t="s">
        <v>627</v>
      </c>
      <c r="E247" s="17">
        <v>4580</v>
      </c>
      <c r="F247" s="15" t="s">
        <v>208</v>
      </c>
    </row>
    <row r="248" spans="1:68" ht="39" customHeight="1">
      <c r="A248" s="2"/>
      <c r="B248" s="15">
        <v>2021</v>
      </c>
      <c r="C248" s="12" t="s">
        <v>40</v>
      </c>
      <c r="D248" s="12" t="s">
        <v>628</v>
      </c>
      <c r="E248" s="17">
        <v>7200</v>
      </c>
      <c r="F248" s="15" t="s">
        <v>208</v>
      </c>
    </row>
    <row r="249" spans="1:68" ht="72" customHeight="1">
      <c r="A249" s="2"/>
      <c r="B249" s="15">
        <v>2021</v>
      </c>
      <c r="C249" s="12" t="s">
        <v>191</v>
      </c>
      <c r="D249" s="12" t="s">
        <v>629</v>
      </c>
      <c r="E249" s="17">
        <v>19412.5</v>
      </c>
      <c r="F249" s="15" t="s">
        <v>208</v>
      </c>
    </row>
    <row r="250" spans="1:68" ht="39" customHeight="1">
      <c r="A250" s="2"/>
      <c r="B250" s="15">
        <v>2021</v>
      </c>
      <c r="C250" s="12" t="s">
        <v>545</v>
      </c>
      <c r="D250" s="12" t="s">
        <v>630</v>
      </c>
      <c r="E250" s="17">
        <v>3600</v>
      </c>
      <c r="F250" s="15" t="s">
        <v>208</v>
      </c>
    </row>
    <row r="251" spans="1:68" ht="39.75" customHeight="1">
      <c r="A251" s="2"/>
      <c r="B251" s="15">
        <v>2021</v>
      </c>
      <c r="C251" s="12" t="s">
        <v>546</v>
      </c>
      <c r="D251" s="12" t="s">
        <v>631</v>
      </c>
      <c r="E251" s="17">
        <v>885.6</v>
      </c>
      <c r="F251" s="15" t="s">
        <v>208</v>
      </c>
    </row>
    <row r="252" spans="1:68" ht="39.75" customHeight="1">
      <c r="A252" s="2"/>
      <c r="B252" s="15">
        <v>2021</v>
      </c>
      <c r="C252" s="12" t="s">
        <v>547</v>
      </c>
      <c r="D252" s="12" t="s">
        <v>632</v>
      </c>
      <c r="E252" s="17">
        <v>4264.8</v>
      </c>
      <c r="F252" s="15" t="s">
        <v>208</v>
      </c>
    </row>
    <row r="253" spans="1:68" ht="24" customHeight="1">
      <c r="A253" s="2"/>
      <c r="B253" s="15">
        <v>2021</v>
      </c>
      <c r="C253" s="12" t="s">
        <v>548</v>
      </c>
      <c r="D253" s="12" t="s">
        <v>633</v>
      </c>
      <c r="E253" s="17">
        <v>1500</v>
      </c>
      <c r="F253" s="15" t="s">
        <v>208</v>
      </c>
    </row>
    <row r="254" spans="1:68" ht="56.25" customHeight="1">
      <c r="A254" s="2"/>
      <c r="B254" s="15">
        <v>2021</v>
      </c>
      <c r="C254" s="12" t="s">
        <v>549</v>
      </c>
      <c r="D254" s="12" t="s">
        <v>634</v>
      </c>
      <c r="E254" s="17">
        <v>2000</v>
      </c>
      <c r="F254" s="15" t="s">
        <v>208</v>
      </c>
    </row>
    <row r="255" spans="1:68" ht="40.5" customHeight="1">
      <c r="A255" s="2"/>
      <c r="B255" s="15">
        <v>2021</v>
      </c>
      <c r="C255" s="12" t="s">
        <v>635</v>
      </c>
      <c r="D255" s="12" t="s">
        <v>636</v>
      </c>
      <c r="E255" s="17">
        <v>2277.41</v>
      </c>
      <c r="F255" s="15" t="s">
        <v>405</v>
      </c>
    </row>
    <row r="256" spans="1:68" s="8" customFormat="1" ht="39" customHeight="1">
      <c r="A256" s="2"/>
      <c r="B256" s="15">
        <v>2021</v>
      </c>
      <c r="C256" s="12" t="s">
        <v>637</v>
      </c>
      <c r="D256" s="12" t="s">
        <v>638</v>
      </c>
      <c r="E256" s="17">
        <v>1669</v>
      </c>
      <c r="F256" s="15" t="s">
        <v>405</v>
      </c>
    </row>
    <row r="257" spans="1:10" ht="38.25" customHeight="1">
      <c r="A257" s="2"/>
      <c r="B257" s="15">
        <v>2021</v>
      </c>
      <c r="C257" s="12" t="s">
        <v>637</v>
      </c>
      <c r="D257" s="12" t="s">
        <v>639</v>
      </c>
      <c r="E257" s="17">
        <v>1680</v>
      </c>
      <c r="F257" s="15" t="s">
        <v>405</v>
      </c>
    </row>
    <row r="258" spans="1:10" ht="64.5" customHeight="1">
      <c r="A258" s="8"/>
      <c r="B258" s="8"/>
      <c r="G258" s="2"/>
      <c r="H258" s="2"/>
      <c r="I258" s="2"/>
      <c r="J258" s="2"/>
    </row>
    <row r="259" spans="1:10" ht="39.75" customHeight="1">
      <c r="A259" s="8"/>
      <c r="B259" s="8"/>
      <c r="G259" s="2"/>
      <c r="H259" s="2"/>
      <c r="I259" s="2"/>
      <c r="J259" s="2"/>
    </row>
    <row r="260" spans="1:10" ht="42.75" customHeight="1">
      <c r="A260" s="8"/>
      <c r="B260" s="8"/>
    </row>
    <row r="261" spans="1:10" ht="43.5" customHeight="1">
      <c r="A261" s="8"/>
      <c r="B261" s="8"/>
    </row>
    <row r="262" spans="1:10" ht="48" customHeight="1"/>
  </sheetData>
  <pageMargins left="0.27" right="0.34" top="0.75" bottom="0.75" header="0.3" footer="0.3"/>
  <pageSetup scale="52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BP308"/>
  <sheetViews>
    <sheetView tabSelected="1" zoomScaleNormal="100" workbookViewId="0">
      <pane ySplit="2" topLeftCell="A81" activePane="bottomLeft" state="frozen"/>
      <selection pane="bottomLeft" activeCell="C212" sqref="C212"/>
    </sheetView>
  </sheetViews>
  <sheetFormatPr defaultRowHeight="16.5"/>
  <cols>
    <col min="1" max="1" width="9.140625" style="3"/>
    <col min="2" max="2" width="14.42578125" style="3" customWidth="1"/>
    <col min="3" max="3" width="54.140625" style="3" customWidth="1"/>
    <col min="4" max="4" width="46.42578125" style="3" customWidth="1"/>
    <col min="5" max="5" width="23" style="3" customWidth="1"/>
    <col min="6" max="6" width="19.42578125" style="3" customWidth="1"/>
    <col min="7" max="16384" width="9.140625" style="3"/>
  </cols>
  <sheetData>
    <row r="2" spans="1:42" ht="42.75" customHeight="1">
      <c r="A2" s="2"/>
      <c r="B2" s="2"/>
    </row>
    <row r="3" spans="1:42" s="1" customFormat="1" ht="55.5" customHeight="1">
      <c r="A3" s="2"/>
      <c r="B3" s="13" t="s">
        <v>207</v>
      </c>
      <c r="C3" s="13" t="s">
        <v>204</v>
      </c>
      <c r="D3" s="13" t="s">
        <v>205</v>
      </c>
      <c r="E3" s="14" t="s">
        <v>203</v>
      </c>
      <c r="F3" s="14" t="s">
        <v>206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1" customFormat="1" ht="17.25">
      <c r="A4" s="2"/>
      <c r="B4" s="15">
        <v>2020</v>
      </c>
      <c r="C4" s="11" t="s">
        <v>36</v>
      </c>
      <c r="D4" s="16" t="s">
        <v>366</v>
      </c>
      <c r="E4" s="17">
        <v>454877.4</v>
      </c>
      <c r="F4" s="15" t="s">
        <v>208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1" customFormat="1" ht="17.25">
      <c r="A5" s="2"/>
      <c r="B5" s="15">
        <v>2020</v>
      </c>
      <c r="C5" s="11" t="s">
        <v>37</v>
      </c>
      <c r="D5" s="16" t="s">
        <v>366</v>
      </c>
      <c r="E5" s="17">
        <v>174614.6</v>
      </c>
      <c r="F5" s="15" t="s">
        <v>208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1" customFormat="1" ht="34.5">
      <c r="A6" s="2"/>
      <c r="B6" s="15">
        <v>2020</v>
      </c>
      <c r="C6" s="11" t="s">
        <v>39</v>
      </c>
      <c r="D6" s="16" t="s">
        <v>366</v>
      </c>
      <c r="E6" s="17">
        <v>164922.4</v>
      </c>
      <c r="F6" s="15" t="s">
        <v>208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1" customFormat="1" ht="51.75">
      <c r="A7" s="2"/>
      <c r="B7" s="15">
        <v>2020</v>
      </c>
      <c r="C7" s="11" t="s">
        <v>324</v>
      </c>
      <c r="D7" s="16" t="s">
        <v>366</v>
      </c>
      <c r="E7" s="17">
        <v>108408.6</v>
      </c>
      <c r="F7" s="15" t="s">
        <v>208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" customFormat="1" ht="34.5">
      <c r="A8" s="2"/>
      <c r="B8" s="15">
        <v>2020</v>
      </c>
      <c r="C8" s="11" t="s">
        <v>325</v>
      </c>
      <c r="D8" s="16" t="s">
        <v>366</v>
      </c>
      <c r="E8" s="17">
        <v>25819.1</v>
      </c>
      <c r="F8" s="15" t="s">
        <v>208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1" customFormat="1" ht="17.25">
      <c r="A9" s="2"/>
      <c r="B9" s="15">
        <v>2020</v>
      </c>
      <c r="C9" s="11" t="s">
        <v>326</v>
      </c>
      <c r="D9" s="16" t="s">
        <v>366</v>
      </c>
      <c r="E9" s="17">
        <v>44554.8</v>
      </c>
      <c r="F9" s="15" t="s">
        <v>208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1" customFormat="1" ht="17.25">
      <c r="A10" s="2"/>
      <c r="B10" s="15">
        <v>2020</v>
      </c>
      <c r="C10" s="11" t="s">
        <v>327</v>
      </c>
      <c r="D10" s="16" t="s">
        <v>366</v>
      </c>
      <c r="E10" s="17">
        <v>41682.5</v>
      </c>
      <c r="F10" s="15" t="s">
        <v>208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s="1" customFormat="1" ht="17.25">
      <c r="A11" s="2"/>
      <c r="B11" s="15">
        <v>2020</v>
      </c>
      <c r="C11" s="11" t="s">
        <v>328</v>
      </c>
      <c r="D11" s="16" t="s">
        <v>366</v>
      </c>
      <c r="E11" s="17">
        <v>23372</v>
      </c>
      <c r="F11" s="15" t="s">
        <v>208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s="1" customFormat="1" ht="17.25">
      <c r="A12" s="2"/>
      <c r="B12" s="15">
        <v>2020</v>
      </c>
      <c r="C12" s="11" t="s">
        <v>174</v>
      </c>
      <c r="D12" s="16" t="s">
        <v>366</v>
      </c>
      <c r="E12" s="17">
        <v>21832.2</v>
      </c>
      <c r="F12" s="15" t="s">
        <v>208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" customFormat="1" ht="17.25">
      <c r="A13" s="2"/>
      <c r="B13" s="15">
        <v>2020</v>
      </c>
      <c r="C13" s="11" t="s">
        <v>329</v>
      </c>
      <c r="D13" s="16" t="s">
        <v>366</v>
      </c>
      <c r="E13" s="17">
        <v>32031.200000000001</v>
      </c>
      <c r="F13" s="15" t="s">
        <v>208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1" customFormat="1" ht="17.25">
      <c r="A14" s="2"/>
      <c r="B14" s="15">
        <v>2020</v>
      </c>
      <c r="C14" s="11" t="s">
        <v>330</v>
      </c>
      <c r="D14" s="16" t="s">
        <v>366</v>
      </c>
      <c r="E14" s="17">
        <v>51433.2</v>
      </c>
      <c r="F14" s="15" t="s">
        <v>208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1" customFormat="1" ht="34.5">
      <c r="A15" s="2"/>
      <c r="B15" s="15">
        <v>2020</v>
      </c>
      <c r="C15" s="11" t="s">
        <v>331</v>
      </c>
      <c r="D15" s="16" t="s">
        <v>366</v>
      </c>
      <c r="E15" s="17">
        <v>21582.1</v>
      </c>
      <c r="F15" s="15" t="s">
        <v>208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1" customFormat="1" ht="17.25">
      <c r="A16" s="2"/>
      <c r="B16" s="15">
        <v>2020</v>
      </c>
      <c r="C16" s="11" t="s">
        <v>285</v>
      </c>
      <c r="D16" s="16" t="s">
        <v>366</v>
      </c>
      <c r="E16" s="17">
        <v>26637.599999999999</v>
      </c>
      <c r="F16" s="15" t="s">
        <v>208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s="1" customFormat="1" ht="17.25">
      <c r="A17" s="2"/>
      <c r="B17" s="15">
        <v>2020</v>
      </c>
      <c r="C17" s="11" t="s">
        <v>332</v>
      </c>
      <c r="D17" s="16" t="s">
        <v>366</v>
      </c>
      <c r="E17" s="17">
        <v>25241.8</v>
      </c>
      <c r="F17" s="15" t="s">
        <v>208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s="1" customFormat="1" ht="17.25">
      <c r="A18" s="2"/>
      <c r="B18" s="15">
        <v>2020</v>
      </c>
      <c r="C18" s="11" t="s">
        <v>333</v>
      </c>
      <c r="D18" s="16" t="s">
        <v>366</v>
      </c>
      <c r="E18" s="17">
        <v>21483.4</v>
      </c>
      <c r="F18" s="15" t="s">
        <v>208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s="1" customFormat="1" ht="34.5">
      <c r="A19" s="2"/>
      <c r="B19" s="15">
        <v>2020</v>
      </c>
      <c r="C19" s="11" t="s">
        <v>334</v>
      </c>
      <c r="D19" s="16" t="s">
        <v>366</v>
      </c>
      <c r="E19" s="17">
        <v>13468.6</v>
      </c>
      <c r="F19" s="15" t="s">
        <v>208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s="1" customFormat="1" ht="17.25">
      <c r="A20" s="2"/>
      <c r="B20" s="15">
        <v>2020</v>
      </c>
      <c r="C20" s="11" t="s">
        <v>335</v>
      </c>
      <c r="D20" s="16" t="s">
        <v>366</v>
      </c>
      <c r="E20" s="17">
        <v>19483.7</v>
      </c>
      <c r="F20" s="15" t="s">
        <v>208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2" s="1" customFormat="1" ht="34.5">
      <c r="A21" s="2"/>
      <c r="B21" s="15">
        <v>2020</v>
      </c>
      <c r="C21" s="11" t="s">
        <v>336</v>
      </c>
      <c r="D21" s="16" t="s">
        <v>366</v>
      </c>
      <c r="E21" s="17">
        <v>12133.6</v>
      </c>
      <c r="F21" s="15" t="s">
        <v>208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s="1" customFormat="1" ht="51.75">
      <c r="A22" s="2"/>
      <c r="B22" s="15">
        <v>2020</v>
      </c>
      <c r="C22" s="11" t="s">
        <v>38</v>
      </c>
      <c r="D22" s="16" t="s">
        <v>366</v>
      </c>
      <c r="E22" s="17">
        <v>484782.7</v>
      </c>
      <c r="F22" s="15" t="s">
        <v>208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s="1" customFormat="1" ht="22.5" customHeight="1">
      <c r="A23" s="2"/>
      <c r="B23" s="15">
        <v>2020</v>
      </c>
      <c r="C23" s="11" t="s">
        <v>40</v>
      </c>
      <c r="D23" s="16" t="s">
        <v>366</v>
      </c>
      <c r="E23" s="17">
        <v>166094.6</v>
      </c>
      <c r="F23" s="15" t="s">
        <v>208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2" s="1" customFormat="1" ht="24.75" customHeight="1">
      <c r="A24" s="2"/>
      <c r="B24" s="15">
        <v>2020</v>
      </c>
      <c r="C24" s="11" t="s">
        <v>337</v>
      </c>
      <c r="D24" s="16" t="s">
        <v>366</v>
      </c>
      <c r="E24" s="17">
        <v>35068.300000000003</v>
      </c>
      <c r="F24" s="15" t="s">
        <v>208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s="1" customFormat="1" ht="69">
      <c r="A25" s="2"/>
      <c r="B25" s="15">
        <v>2020</v>
      </c>
      <c r="C25" s="11" t="s">
        <v>338</v>
      </c>
      <c r="D25" s="16" t="s">
        <v>366</v>
      </c>
      <c r="E25" s="17">
        <v>110685.2</v>
      </c>
      <c r="F25" s="15" t="s">
        <v>208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s="1" customFormat="1" ht="20.25" customHeight="1">
      <c r="A26" s="2"/>
      <c r="B26" s="15">
        <v>2020</v>
      </c>
      <c r="C26" s="11" t="s">
        <v>96</v>
      </c>
      <c r="D26" s="16" t="s">
        <v>366</v>
      </c>
      <c r="E26" s="17">
        <v>652124.5</v>
      </c>
      <c r="F26" s="15" t="s">
        <v>208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s="1" customFormat="1" ht="34.5">
      <c r="A27" s="2"/>
      <c r="B27" s="15">
        <v>2020</v>
      </c>
      <c r="C27" s="11" t="s">
        <v>34</v>
      </c>
      <c r="D27" s="16" t="s">
        <v>366</v>
      </c>
      <c r="E27" s="17">
        <v>217739</v>
      </c>
      <c r="F27" s="15" t="s">
        <v>208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spans="1:42" s="1" customFormat="1" ht="34.5">
      <c r="A28" s="2"/>
      <c r="B28" s="15">
        <v>2020</v>
      </c>
      <c r="C28" s="11" t="s">
        <v>339</v>
      </c>
      <c r="D28" s="16" t="s">
        <v>366</v>
      </c>
      <c r="E28" s="17">
        <v>45997.8</v>
      </c>
      <c r="F28" s="15" t="s">
        <v>208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s="1" customFormat="1" ht="34.5">
      <c r="A29" s="2"/>
      <c r="B29" s="15">
        <v>2020</v>
      </c>
      <c r="C29" s="11" t="s">
        <v>340</v>
      </c>
      <c r="D29" s="16" t="s">
        <v>366</v>
      </c>
      <c r="E29" s="17">
        <v>44620.7</v>
      </c>
      <c r="F29" s="15" t="s">
        <v>208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s="1" customFormat="1" ht="17.25">
      <c r="A30" s="2"/>
      <c r="B30" s="15">
        <v>2020</v>
      </c>
      <c r="C30" s="11" t="s">
        <v>341</v>
      </c>
      <c r="D30" s="16" t="s">
        <v>366</v>
      </c>
      <c r="E30" s="17">
        <v>54861.2</v>
      </c>
      <c r="F30" s="15" t="s">
        <v>208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s="1" customFormat="1" ht="34.5">
      <c r="A31" s="2"/>
      <c r="B31" s="15">
        <v>2020</v>
      </c>
      <c r="C31" s="11" t="s">
        <v>342</v>
      </c>
      <c r="D31" s="16" t="s">
        <v>366</v>
      </c>
      <c r="E31" s="17">
        <v>54120.4</v>
      </c>
      <c r="F31" s="15" t="s">
        <v>208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s="1" customFormat="1" ht="17.25">
      <c r="A32" s="2"/>
      <c r="B32" s="15">
        <v>2020</v>
      </c>
      <c r="C32" s="11" t="s">
        <v>343</v>
      </c>
      <c r="D32" s="16" t="s">
        <v>366</v>
      </c>
      <c r="E32" s="17">
        <v>48370.6</v>
      </c>
      <c r="F32" s="15" t="s">
        <v>208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s="1" customFormat="1" ht="17.25">
      <c r="A33" s="2"/>
      <c r="B33" s="15">
        <v>2020</v>
      </c>
      <c r="C33" s="11" t="s">
        <v>344</v>
      </c>
      <c r="D33" s="16" t="s">
        <v>366</v>
      </c>
      <c r="E33" s="17">
        <v>130271.2</v>
      </c>
      <c r="F33" s="15" t="s">
        <v>208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s="1" customFormat="1" ht="17.25">
      <c r="A34" s="2"/>
      <c r="B34" s="15">
        <v>2020</v>
      </c>
      <c r="C34" s="11" t="s">
        <v>345</v>
      </c>
      <c r="D34" s="16" t="s">
        <v>366</v>
      </c>
      <c r="E34" s="17">
        <v>63107.6</v>
      </c>
      <c r="F34" s="15" t="s">
        <v>208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s="1" customFormat="1" ht="17.25">
      <c r="A35" s="2"/>
      <c r="B35" s="15">
        <v>2020</v>
      </c>
      <c r="C35" s="11" t="s">
        <v>346</v>
      </c>
      <c r="D35" s="16" t="s">
        <v>366</v>
      </c>
      <c r="E35" s="17">
        <v>38445.199999999997</v>
      </c>
      <c r="F35" s="15" t="s">
        <v>208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s="1" customFormat="1" ht="17.25">
      <c r="A36" s="2"/>
      <c r="B36" s="15">
        <v>2020</v>
      </c>
      <c r="C36" s="11" t="s">
        <v>35</v>
      </c>
      <c r="D36" s="16" t="s">
        <v>366</v>
      </c>
      <c r="E36" s="17">
        <v>131719</v>
      </c>
      <c r="F36" s="15" t="s">
        <v>208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s="1" customFormat="1" ht="17.25">
      <c r="A37" s="2"/>
      <c r="B37" s="15">
        <v>2020</v>
      </c>
      <c r="C37" s="11" t="s">
        <v>347</v>
      </c>
      <c r="D37" s="16" t="s">
        <v>366</v>
      </c>
      <c r="E37" s="17">
        <v>37382.9</v>
      </c>
      <c r="F37" s="15" t="s">
        <v>208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s="1" customFormat="1" ht="34.5">
      <c r="A38" s="2"/>
      <c r="B38" s="15">
        <v>2020</v>
      </c>
      <c r="C38" s="11" t="s">
        <v>348</v>
      </c>
      <c r="D38" s="16" t="s">
        <v>366</v>
      </c>
      <c r="E38" s="17">
        <v>1532818.3</v>
      </c>
      <c r="F38" s="15" t="s">
        <v>208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s="1" customFormat="1" ht="34.5">
      <c r="A39" s="2"/>
      <c r="B39" s="15">
        <v>2020</v>
      </c>
      <c r="C39" s="11" t="s">
        <v>349</v>
      </c>
      <c r="D39" s="16" t="s">
        <v>366</v>
      </c>
      <c r="E39" s="17">
        <v>375434.1</v>
      </c>
      <c r="F39" s="15" t="s">
        <v>208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s="1" customFormat="1" ht="34.5">
      <c r="A40" s="2"/>
      <c r="B40" s="15">
        <v>2020</v>
      </c>
      <c r="C40" s="11" t="s">
        <v>350</v>
      </c>
      <c r="D40" s="16" t="s">
        <v>366</v>
      </c>
      <c r="E40" s="17">
        <v>373503.2</v>
      </c>
      <c r="F40" s="15" t="s">
        <v>208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s="1" customFormat="1" ht="34.5">
      <c r="A41" s="2"/>
      <c r="B41" s="15">
        <v>2020</v>
      </c>
      <c r="C41" s="11" t="s">
        <v>351</v>
      </c>
      <c r="D41" s="16" t="s">
        <v>366</v>
      </c>
      <c r="E41" s="17">
        <v>242529.2</v>
      </c>
      <c r="F41" s="15" t="s">
        <v>208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s="1" customFormat="1" ht="34.5">
      <c r="A42" s="2"/>
      <c r="B42" s="15">
        <v>2020</v>
      </c>
      <c r="C42" s="11" t="s">
        <v>1</v>
      </c>
      <c r="D42" s="16" t="s">
        <v>366</v>
      </c>
      <c r="E42" s="17">
        <v>217603.9</v>
      </c>
      <c r="F42" s="15" t="s">
        <v>208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s="1" customFormat="1" ht="34.5">
      <c r="A43" s="2"/>
      <c r="B43" s="15">
        <v>2020</v>
      </c>
      <c r="C43" s="11" t="s">
        <v>51</v>
      </c>
      <c r="D43" s="16" t="s">
        <v>366</v>
      </c>
      <c r="E43" s="17">
        <v>167854.2</v>
      </c>
      <c r="F43" s="15" t="s">
        <v>208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s="1" customFormat="1" ht="34.5">
      <c r="A44" s="2"/>
      <c r="B44" s="15">
        <v>2020</v>
      </c>
      <c r="C44" s="11" t="s">
        <v>352</v>
      </c>
      <c r="D44" s="16" t="s">
        <v>366</v>
      </c>
      <c r="E44" s="17">
        <v>153731.9</v>
      </c>
      <c r="F44" s="15" t="s">
        <v>208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s="1" customFormat="1" ht="34.5">
      <c r="A45" s="2"/>
      <c r="B45" s="15">
        <v>2020</v>
      </c>
      <c r="C45" s="11" t="s">
        <v>168</v>
      </c>
      <c r="D45" s="16" t="s">
        <v>366</v>
      </c>
      <c r="E45" s="17">
        <v>104093.8</v>
      </c>
      <c r="F45" s="15" t="s">
        <v>208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s="1" customFormat="1" ht="34.5">
      <c r="A46" s="2"/>
      <c r="B46" s="15">
        <v>2020</v>
      </c>
      <c r="C46" s="11" t="s">
        <v>353</v>
      </c>
      <c r="D46" s="16" t="s">
        <v>366</v>
      </c>
      <c r="E46" s="17">
        <v>98576.7</v>
      </c>
      <c r="F46" s="15" t="s">
        <v>208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s="1" customFormat="1" ht="22.5" customHeight="1">
      <c r="A47" s="2"/>
      <c r="B47" s="15">
        <v>2020</v>
      </c>
      <c r="C47" s="11" t="s">
        <v>48</v>
      </c>
      <c r="D47" s="16" t="s">
        <v>366</v>
      </c>
      <c r="E47" s="17">
        <v>96538.1</v>
      </c>
      <c r="F47" s="15" t="s">
        <v>208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s="1" customFormat="1" ht="34.5">
      <c r="A48" s="2"/>
      <c r="B48" s="15">
        <v>2020</v>
      </c>
      <c r="C48" s="11" t="s">
        <v>354</v>
      </c>
      <c r="D48" s="16" t="s">
        <v>366</v>
      </c>
      <c r="E48" s="17">
        <v>84515.7</v>
      </c>
      <c r="F48" s="15" t="s">
        <v>208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s="1" customFormat="1" ht="34.5">
      <c r="A49" s="2"/>
      <c r="B49" s="15">
        <v>2020</v>
      </c>
      <c r="C49" s="11" t="s">
        <v>355</v>
      </c>
      <c r="D49" s="16" t="s">
        <v>366</v>
      </c>
      <c r="E49" s="17">
        <v>76225</v>
      </c>
      <c r="F49" s="15" t="s">
        <v>208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s="1" customFormat="1" ht="34.5">
      <c r="A50" s="2"/>
      <c r="B50" s="15">
        <v>2020</v>
      </c>
      <c r="C50" s="11" t="s">
        <v>356</v>
      </c>
      <c r="D50" s="16" t="s">
        <v>366</v>
      </c>
      <c r="E50" s="17">
        <v>80106</v>
      </c>
      <c r="F50" s="15" t="s">
        <v>208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s="1" customFormat="1" ht="21.75" customHeight="1">
      <c r="A51" s="2"/>
      <c r="B51" s="15">
        <v>2020</v>
      </c>
      <c r="C51" s="11" t="s">
        <v>357</v>
      </c>
      <c r="D51" s="16" t="s">
        <v>366</v>
      </c>
      <c r="E51" s="17">
        <v>65689.399999999994</v>
      </c>
      <c r="F51" s="15" t="s">
        <v>208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s="1" customFormat="1" ht="51.75">
      <c r="A52" s="2"/>
      <c r="B52" s="15">
        <v>2020</v>
      </c>
      <c r="C52" s="11" t="s">
        <v>358</v>
      </c>
      <c r="D52" s="16" t="s">
        <v>366</v>
      </c>
      <c r="E52" s="17">
        <v>52442.6</v>
      </c>
      <c r="F52" s="15" t="s">
        <v>208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s="1" customFormat="1" ht="39.75" customHeight="1">
      <c r="A53" s="2"/>
      <c r="B53" s="15">
        <v>2020</v>
      </c>
      <c r="C53" s="11" t="s">
        <v>52</v>
      </c>
      <c r="D53" s="16" t="s">
        <v>366</v>
      </c>
      <c r="E53" s="17">
        <v>940386.3</v>
      </c>
      <c r="F53" s="15" t="s">
        <v>208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1" customFormat="1" ht="37.5" customHeight="1">
      <c r="A54" s="2"/>
      <c r="B54" s="15">
        <v>2020</v>
      </c>
      <c r="C54" s="11" t="s">
        <v>45</v>
      </c>
      <c r="D54" s="16" t="s">
        <v>366</v>
      </c>
      <c r="E54" s="17">
        <v>594654.5</v>
      </c>
      <c r="F54" s="15" t="s">
        <v>208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s="1" customFormat="1" ht="39" customHeight="1">
      <c r="A55" s="2"/>
      <c r="B55" s="15">
        <v>2020</v>
      </c>
      <c r="C55" s="11" t="s">
        <v>44</v>
      </c>
      <c r="D55" s="16" t="s">
        <v>366</v>
      </c>
      <c r="E55" s="17">
        <v>152575</v>
      </c>
      <c r="F55" s="15" t="s">
        <v>208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s="1" customFormat="1" ht="21" customHeight="1">
      <c r="A56" s="2"/>
      <c r="B56" s="15">
        <v>2020</v>
      </c>
      <c r="C56" s="11" t="s">
        <v>164</v>
      </c>
      <c r="D56" s="16" t="s">
        <v>366</v>
      </c>
      <c r="E56" s="17">
        <v>270310.90000000002</v>
      </c>
      <c r="F56" s="15" t="s">
        <v>208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s="1" customFormat="1" ht="20.25" customHeight="1">
      <c r="A57" s="2"/>
      <c r="B57" s="15">
        <v>2020</v>
      </c>
      <c r="C57" s="11" t="s">
        <v>46</v>
      </c>
      <c r="D57" s="16" t="s">
        <v>366</v>
      </c>
      <c r="E57" s="17">
        <v>114124</v>
      </c>
      <c r="F57" s="15" t="s">
        <v>208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s="1" customFormat="1" ht="21" customHeight="1">
      <c r="A58" s="2"/>
      <c r="B58" s="15">
        <v>2020</v>
      </c>
      <c r="C58" s="11" t="s">
        <v>153</v>
      </c>
      <c r="D58" s="16" t="s">
        <v>366</v>
      </c>
      <c r="E58" s="17">
        <v>70192.600000000006</v>
      </c>
      <c r="F58" s="15" t="s">
        <v>208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s="1" customFormat="1" ht="36.75" customHeight="1">
      <c r="A59" s="2"/>
      <c r="B59" s="15">
        <v>2020</v>
      </c>
      <c r="C59" s="11" t="s">
        <v>359</v>
      </c>
      <c r="D59" s="16" t="s">
        <v>366</v>
      </c>
      <c r="E59" s="17">
        <v>82188.3</v>
      </c>
      <c r="F59" s="15" t="s">
        <v>208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s="1" customFormat="1" ht="34.5">
      <c r="A60" s="2"/>
      <c r="B60" s="15">
        <v>2020</v>
      </c>
      <c r="C60" s="11" t="s">
        <v>196</v>
      </c>
      <c r="D60" s="16" t="s">
        <v>366</v>
      </c>
      <c r="E60" s="17">
        <v>79918.2</v>
      </c>
      <c r="F60" s="15" t="s">
        <v>208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s="1" customFormat="1" ht="20.25" customHeight="1">
      <c r="A61" s="2"/>
      <c r="B61" s="15">
        <v>2020</v>
      </c>
      <c r="C61" s="11" t="s">
        <v>360</v>
      </c>
      <c r="D61" s="16" t="s">
        <v>366</v>
      </c>
      <c r="E61" s="17">
        <v>10738.9</v>
      </c>
      <c r="F61" s="15" t="s">
        <v>208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s="1" customFormat="1" ht="21.75" customHeight="1">
      <c r="A62" s="2"/>
      <c r="B62" s="15">
        <v>2020</v>
      </c>
      <c r="C62" s="11" t="s">
        <v>361</v>
      </c>
      <c r="D62" s="16" t="s">
        <v>366</v>
      </c>
      <c r="E62" s="17">
        <v>27389.4</v>
      </c>
      <c r="F62" s="15" t="s">
        <v>208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s="1" customFormat="1" ht="34.5">
      <c r="A63" s="2"/>
      <c r="B63" s="15">
        <v>2020</v>
      </c>
      <c r="C63" s="11" t="s">
        <v>2</v>
      </c>
      <c r="D63" s="16" t="s">
        <v>366</v>
      </c>
      <c r="E63" s="17">
        <v>530552.9</v>
      </c>
      <c r="F63" s="15" t="s">
        <v>208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s="1" customFormat="1" ht="34.5">
      <c r="A64" s="2"/>
      <c r="B64" s="15">
        <v>2020</v>
      </c>
      <c r="C64" s="11" t="s">
        <v>43</v>
      </c>
      <c r="D64" s="16" t="s">
        <v>366</v>
      </c>
      <c r="E64" s="17">
        <v>404049.3</v>
      </c>
      <c r="F64" s="15" t="s">
        <v>208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s="1" customFormat="1" ht="17.25">
      <c r="A65" s="2"/>
      <c r="B65" s="15">
        <v>2020</v>
      </c>
      <c r="C65" s="11" t="s">
        <v>362</v>
      </c>
      <c r="D65" s="16" t="s">
        <v>366</v>
      </c>
      <c r="E65" s="17">
        <f>160148.8+181.7</f>
        <v>160330.5</v>
      </c>
      <c r="F65" s="15" t="s">
        <v>208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s="1" customFormat="1" ht="34.5">
      <c r="A66" s="2"/>
      <c r="B66" s="15">
        <v>2020</v>
      </c>
      <c r="C66" s="11" t="s">
        <v>209</v>
      </c>
      <c r="D66" s="16" t="s">
        <v>366</v>
      </c>
      <c r="E66" s="17">
        <f>47616.4+253</f>
        <v>47869.4</v>
      </c>
      <c r="F66" s="15" t="s">
        <v>208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s="1" customFormat="1" ht="34.5">
      <c r="A67" s="2"/>
      <c r="B67" s="15">
        <v>2020</v>
      </c>
      <c r="C67" s="11" t="s">
        <v>322</v>
      </c>
      <c r="D67" s="16" t="s">
        <v>366</v>
      </c>
      <c r="E67" s="17">
        <v>112682.6</v>
      </c>
      <c r="F67" s="15" t="s">
        <v>208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s="1" customFormat="1" ht="34.5">
      <c r="A68" s="2"/>
      <c r="B68" s="15">
        <v>2020</v>
      </c>
      <c r="C68" s="11" t="s">
        <v>363</v>
      </c>
      <c r="D68" s="16" t="s">
        <v>366</v>
      </c>
      <c r="E68" s="17">
        <v>35084.9</v>
      </c>
      <c r="F68" s="15" t="s">
        <v>208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s="1" customFormat="1" ht="37.5" customHeight="1">
      <c r="A69" s="2"/>
      <c r="B69" s="15">
        <v>2020</v>
      </c>
      <c r="C69" s="11" t="s">
        <v>364</v>
      </c>
      <c r="D69" s="16" t="s">
        <v>366</v>
      </c>
      <c r="E69" s="17">
        <v>46327.7</v>
      </c>
      <c r="F69" s="15" t="s">
        <v>208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s="1" customFormat="1" ht="39.75" customHeight="1">
      <c r="A70" s="2"/>
      <c r="B70" s="15">
        <v>2020</v>
      </c>
      <c r="C70" s="11" t="s">
        <v>365</v>
      </c>
      <c r="D70" s="11" t="s">
        <v>369</v>
      </c>
      <c r="E70" s="17">
        <v>59466</v>
      </c>
      <c r="F70" s="15" t="s">
        <v>208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s="1" customFormat="1" ht="54" customHeight="1">
      <c r="A71" s="2"/>
      <c r="B71" s="15">
        <v>2020</v>
      </c>
      <c r="C71" s="11" t="s">
        <v>100</v>
      </c>
      <c r="D71" s="12" t="s">
        <v>370</v>
      </c>
      <c r="E71" s="15">
        <v>48262.5</v>
      </c>
      <c r="F71" s="15" t="s">
        <v>208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s="1" customFormat="1" ht="56.25" customHeight="1">
      <c r="A72" s="2"/>
      <c r="B72" s="15">
        <v>2020</v>
      </c>
      <c r="C72" s="11" t="s">
        <v>100</v>
      </c>
      <c r="D72" s="12" t="s">
        <v>99</v>
      </c>
      <c r="E72" s="15">
        <v>144787.5</v>
      </c>
      <c r="F72" s="15" t="s">
        <v>208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s="1" customFormat="1" ht="36" customHeight="1">
      <c r="A73" s="2"/>
      <c r="B73" s="15">
        <v>2020</v>
      </c>
      <c r="C73" s="11" t="s">
        <v>131</v>
      </c>
      <c r="D73" s="12" t="s">
        <v>371</v>
      </c>
      <c r="E73" s="17">
        <v>1200</v>
      </c>
      <c r="F73" s="15" t="s">
        <v>208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s="1" customFormat="1" ht="36" customHeight="1">
      <c r="A74" s="2"/>
      <c r="B74" s="15">
        <v>2020</v>
      </c>
      <c r="C74" s="11" t="s">
        <v>101</v>
      </c>
      <c r="D74" s="12" t="s">
        <v>399</v>
      </c>
      <c r="E74" s="17">
        <v>1200</v>
      </c>
      <c r="F74" s="15" t="s">
        <v>208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s="1" customFormat="1" ht="37.5" customHeight="1">
      <c r="A75" s="2"/>
      <c r="B75" s="15">
        <v>2020</v>
      </c>
      <c r="C75" s="11" t="s">
        <v>102</v>
      </c>
      <c r="D75" s="12" t="s">
        <v>400</v>
      </c>
      <c r="E75" s="17">
        <v>1200</v>
      </c>
      <c r="F75" s="15" t="s">
        <v>208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s="1" customFormat="1" ht="39" customHeight="1">
      <c r="A76" s="2"/>
      <c r="B76" s="15">
        <v>2020</v>
      </c>
      <c r="C76" s="11" t="s">
        <v>103</v>
      </c>
      <c r="D76" s="12" t="s">
        <v>372</v>
      </c>
      <c r="E76" s="17">
        <v>1200</v>
      </c>
      <c r="F76" s="15" t="s">
        <v>208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s="1" customFormat="1" ht="39" customHeight="1">
      <c r="A77" s="2"/>
      <c r="B77" s="15">
        <v>2020</v>
      </c>
      <c r="C77" s="11" t="s">
        <v>104</v>
      </c>
      <c r="D77" s="12" t="s">
        <v>401</v>
      </c>
      <c r="E77" s="17">
        <v>1200</v>
      </c>
      <c r="F77" s="15" t="s">
        <v>208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s="1" customFormat="1" ht="53.25" customHeight="1">
      <c r="A78" s="2"/>
      <c r="B78" s="15">
        <v>2020</v>
      </c>
      <c r="C78" s="11" t="s">
        <v>105</v>
      </c>
      <c r="D78" s="12" t="s">
        <v>396</v>
      </c>
      <c r="E78" s="17">
        <v>1200</v>
      </c>
      <c r="F78" s="15" t="s">
        <v>208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s="1" customFormat="1" ht="38.25" customHeight="1">
      <c r="A79" s="2"/>
      <c r="B79" s="15">
        <v>2020</v>
      </c>
      <c r="C79" s="11" t="s">
        <v>106</v>
      </c>
      <c r="D79" s="12" t="s">
        <v>397</v>
      </c>
      <c r="E79" s="17">
        <v>1200</v>
      </c>
      <c r="F79" s="15" t="s">
        <v>208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s="1" customFormat="1" ht="36.75" customHeight="1">
      <c r="A80" s="2"/>
      <c r="B80" s="15">
        <v>2020</v>
      </c>
      <c r="C80" s="11" t="s">
        <v>107</v>
      </c>
      <c r="D80" s="12" t="s">
        <v>398</v>
      </c>
      <c r="E80" s="17">
        <v>1200</v>
      </c>
      <c r="F80" s="15" t="s">
        <v>208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s="1" customFormat="1" ht="41.25" customHeight="1">
      <c r="A81" s="2"/>
      <c r="B81" s="15">
        <v>2020</v>
      </c>
      <c r="C81" s="11" t="s">
        <v>108</v>
      </c>
      <c r="D81" s="12" t="s">
        <v>392</v>
      </c>
      <c r="E81" s="17">
        <v>1200</v>
      </c>
      <c r="F81" s="15" t="s">
        <v>208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s="1" customFormat="1" ht="36.75" customHeight="1">
      <c r="A82" s="2"/>
      <c r="B82" s="15">
        <v>2020</v>
      </c>
      <c r="C82" s="11" t="s">
        <v>109</v>
      </c>
      <c r="D82" s="12" t="s">
        <v>393</v>
      </c>
      <c r="E82" s="17">
        <v>3600</v>
      </c>
      <c r="F82" s="15" t="s">
        <v>208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s="1" customFormat="1" ht="38.25" customHeight="1">
      <c r="A83" s="2"/>
      <c r="B83" s="15">
        <v>2020</v>
      </c>
      <c r="C83" s="11" t="s">
        <v>110</v>
      </c>
      <c r="D83" s="12" t="s">
        <v>373</v>
      </c>
      <c r="E83" s="17">
        <v>4800</v>
      </c>
      <c r="F83" s="15" t="s">
        <v>208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s="1" customFormat="1" ht="21.75" customHeight="1">
      <c r="A84" s="2"/>
      <c r="B84" s="15">
        <v>2020</v>
      </c>
      <c r="C84" s="11" t="s">
        <v>111</v>
      </c>
      <c r="D84" s="12" t="s">
        <v>374</v>
      </c>
      <c r="E84" s="17">
        <v>4800</v>
      </c>
      <c r="F84" s="15" t="s">
        <v>208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s="1" customFormat="1" ht="21.75" customHeight="1">
      <c r="A85" s="2"/>
      <c r="B85" s="15">
        <v>2020</v>
      </c>
      <c r="C85" s="11" t="s">
        <v>112</v>
      </c>
      <c r="D85" s="12" t="s">
        <v>375</v>
      </c>
      <c r="E85" s="17">
        <v>2640</v>
      </c>
      <c r="F85" s="15" t="s">
        <v>208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s="1" customFormat="1" ht="20.25" customHeight="1">
      <c r="A86" s="2"/>
      <c r="B86" s="15">
        <v>2020</v>
      </c>
      <c r="C86" s="11" t="s">
        <v>113</v>
      </c>
      <c r="D86" s="12" t="s">
        <v>376</v>
      </c>
      <c r="E86" s="17">
        <v>2640</v>
      </c>
      <c r="F86" s="15" t="s">
        <v>208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s="1" customFormat="1" ht="21" customHeight="1">
      <c r="A87" s="2"/>
      <c r="B87" s="15">
        <v>2020</v>
      </c>
      <c r="C87" s="11" t="s">
        <v>114</v>
      </c>
      <c r="D87" s="12" t="s">
        <v>377</v>
      </c>
      <c r="E87" s="17">
        <v>1600</v>
      </c>
      <c r="F87" s="15" t="s">
        <v>208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s="1" customFormat="1" ht="20.25" customHeight="1">
      <c r="A88" s="2"/>
      <c r="B88" s="15">
        <v>2020</v>
      </c>
      <c r="C88" s="11" t="s">
        <v>115</v>
      </c>
      <c r="D88" s="12" t="s">
        <v>378</v>
      </c>
      <c r="E88" s="17">
        <v>4560</v>
      </c>
      <c r="F88" s="15" t="s">
        <v>208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s="1" customFormat="1" ht="37.5" customHeight="1">
      <c r="A89" s="2"/>
      <c r="B89" s="15">
        <v>2020</v>
      </c>
      <c r="C89" s="11" t="s">
        <v>116</v>
      </c>
      <c r="D89" s="12" t="s">
        <v>379</v>
      </c>
      <c r="E89" s="17">
        <v>1200</v>
      </c>
      <c r="F89" s="15" t="s">
        <v>208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s="1" customFormat="1" ht="21" customHeight="1">
      <c r="A90" s="2"/>
      <c r="B90" s="15">
        <v>2020</v>
      </c>
      <c r="C90" s="11" t="s">
        <v>117</v>
      </c>
      <c r="D90" s="12" t="s">
        <v>380</v>
      </c>
      <c r="E90" s="17">
        <v>3600</v>
      </c>
      <c r="F90" s="15" t="s">
        <v>208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s="1" customFormat="1" ht="20.25" customHeight="1">
      <c r="A91" s="2"/>
      <c r="B91" s="15">
        <v>2020</v>
      </c>
      <c r="C91" s="11" t="s">
        <v>118</v>
      </c>
      <c r="D91" s="12" t="s">
        <v>381</v>
      </c>
      <c r="E91" s="17">
        <v>1200</v>
      </c>
      <c r="F91" s="15" t="s">
        <v>208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s="1" customFormat="1" ht="19.5" customHeight="1">
      <c r="A92" s="2"/>
      <c r="B92" s="15">
        <v>2020</v>
      </c>
      <c r="C92" s="11" t="s">
        <v>119</v>
      </c>
      <c r="D92" s="12" t="s">
        <v>382</v>
      </c>
      <c r="E92" s="17">
        <f>2500*120%</f>
        <v>3000</v>
      </c>
      <c r="F92" s="15" t="s">
        <v>208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s="1" customFormat="1" ht="34.5">
      <c r="A93" s="2"/>
      <c r="B93" s="15">
        <v>2020</v>
      </c>
      <c r="C93" s="11" t="s">
        <v>120</v>
      </c>
      <c r="D93" s="12" t="s">
        <v>394</v>
      </c>
      <c r="E93" s="17">
        <v>4200</v>
      </c>
      <c r="F93" s="15" t="s">
        <v>208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s="1" customFormat="1" ht="34.5">
      <c r="A94" s="2"/>
      <c r="B94" s="15">
        <v>2020</v>
      </c>
      <c r="C94" s="11" t="s">
        <v>121</v>
      </c>
      <c r="D94" s="12" t="s">
        <v>383</v>
      </c>
      <c r="E94" s="17">
        <v>4800</v>
      </c>
      <c r="F94" s="15" t="s">
        <v>208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s="1" customFormat="1" ht="17.25">
      <c r="A95" s="2"/>
      <c r="B95" s="15">
        <v>2020</v>
      </c>
      <c r="C95" s="11" t="s">
        <v>122</v>
      </c>
      <c r="D95" s="12" t="s">
        <v>384</v>
      </c>
      <c r="E95" s="17">
        <v>3600</v>
      </c>
      <c r="F95" s="15" t="s">
        <v>208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s="1" customFormat="1" ht="34.5">
      <c r="A96" s="2"/>
      <c r="B96" s="15">
        <v>2020</v>
      </c>
      <c r="C96" s="11" t="s">
        <v>123</v>
      </c>
      <c r="D96" s="12" t="s">
        <v>385</v>
      </c>
      <c r="E96" s="17">
        <v>4800</v>
      </c>
      <c r="F96" s="15" t="s">
        <v>208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s="1" customFormat="1" ht="17.25">
      <c r="A97" s="2"/>
      <c r="B97" s="15">
        <v>2020</v>
      </c>
      <c r="C97" s="11" t="s">
        <v>124</v>
      </c>
      <c r="D97" s="12" t="s">
        <v>386</v>
      </c>
      <c r="E97" s="17">
        <v>3600</v>
      </c>
      <c r="F97" s="15" t="s">
        <v>208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s="1" customFormat="1" ht="17.25">
      <c r="A98" s="2"/>
      <c r="B98" s="15">
        <v>2020</v>
      </c>
      <c r="C98" s="11" t="s">
        <v>125</v>
      </c>
      <c r="D98" s="12" t="s">
        <v>387</v>
      </c>
      <c r="E98" s="17">
        <v>3600</v>
      </c>
      <c r="F98" s="15" t="s">
        <v>208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s="1" customFormat="1" ht="34.5">
      <c r="A99" s="2"/>
      <c r="B99" s="15">
        <v>2020</v>
      </c>
      <c r="C99" s="11" t="s">
        <v>126</v>
      </c>
      <c r="D99" s="12" t="s">
        <v>388</v>
      </c>
      <c r="E99" s="17">
        <v>1200</v>
      </c>
      <c r="F99" s="15" t="s">
        <v>208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s="1" customFormat="1" ht="34.5">
      <c r="A100" s="2"/>
      <c r="B100" s="15">
        <v>2020</v>
      </c>
      <c r="C100" s="11" t="s">
        <v>127</v>
      </c>
      <c r="D100" s="12" t="s">
        <v>389</v>
      </c>
      <c r="E100" s="17">
        <v>3600</v>
      </c>
      <c r="F100" s="15" t="s">
        <v>208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s="1" customFormat="1" ht="21" customHeight="1">
      <c r="A101" s="2"/>
      <c r="B101" s="15">
        <v>2020</v>
      </c>
      <c r="C101" s="11" t="s">
        <v>128</v>
      </c>
      <c r="D101" s="12" t="s">
        <v>390</v>
      </c>
      <c r="E101" s="17">
        <v>3600</v>
      </c>
      <c r="F101" s="15" t="s">
        <v>208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s="1" customFormat="1" ht="17.25">
      <c r="A102" s="2"/>
      <c r="B102" s="15">
        <v>2020</v>
      </c>
      <c r="C102" s="11" t="s">
        <v>129</v>
      </c>
      <c r="D102" s="12" t="s">
        <v>391</v>
      </c>
      <c r="E102" s="17">
        <v>4800</v>
      </c>
      <c r="F102" s="15" t="s">
        <v>208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s="1" customFormat="1" ht="36.75" customHeight="1">
      <c r="A103" s="2"/>
      <c r="B103" s="15">
        <v>2020</v>
      </c>
      <c r="C103" s="11" t="s">
        <v>130</v>
      </c>
      <c r="D103" s="12" t="s">
        <v>395</v>
      </c>
      <c r="E103" s="17">
        <v>2400</v>
      </c>
      <c r="F103" s="15" t="s">
        <v>208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s="1" customFormat="1" ht="39" customHeight="1">
      <c r="A104" s="2"/>
      <c r="B104" s="15">
        <v>2020</v>
      </c>
      <c r="C104" s="11" t="s">
        <v>96</v>
      </c>
      <c r="D104" s="12" t="s">
        <v>402</v>
      </c>
      <c r="E104" s="17">
        <v>33216</v>
      </c>
      <c r="F104" s="15" t="s">
        <v>208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s="1" customFormat="1" ht="39" customHeight="1">
      <c r="A105" s="2"/>
      <c r="B105" s="15">
        <v>2020</v>
      </c>
      <c r="C105" s="11" t="s">
        <v>209</v>
      </c>
      <c r="D105" s="16" t="s">
        <v>210</v>
      </c>
      <c r="E105" s="15">
        <v>12906.1</v>
      </c>
      <c r="F105" s="15" t="s">
        <v>208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s="1" customFormat="1" ht="34.5">
      <c r="A106" s="2"/>
      <c r="B106" s="15">
        <v>2020</v>
      </c>
      <c r="C106" s="11" t="s">
        <v>162</v>
      </c>
      <c r="D106" s="16" t="s">
        <v>211</v>
      </c>
      <c r="E106" s="15">
        <v>39778.800000000003</v>
      </c>
      <c r="F106" s="15" t="s">
        <v>208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s="1" customFormat="1" ht="34.5">
      <c r="A107" s="2"/>
      <c r="B107" s="15">
        <v>2020</v>
      </c>
      <c r="C107" s="11" t="s">
        <v>162</v>
      </c>
      <c r="D107" s="16" t="s">
        <v>212</v>
      </c>
      <c r="E107" s="17">
        <v>34770</v>
      </c>
      <c r="F107" s="15" t="s">
        <v>208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s="1" customFormat="1" ht="34.5">
      <c r="A108" s="2"/>
      <c r="B108" s="15">
        <v>2020</v>
      </c>
      <c r="C108" s="11" t="s">
        <v>162</v>
      </c>
      <c r="D108" s="16" t="s">
        <v>211</v>
      </c>
      <c r="E108" s="17">
        <v>60000</v>
      </c>
      <c r="F108" s="15" t="s">
        <v>208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s="1" customFormat="1" ht="34.5">
      <c r="A109" s="2"/>
      <c r="B109" s="15">
        <v>2020</v>
      </c>
      <c r="C109" s="11" t="s">
        <v>209</v>
      </c>
      <c r="D109" s="16" t="s">
        <v>146</v>
      </c>
      <c r="E109" s="17">
        <v>3220.2</v>
      </c>
      <c r="F109" s="15" t="s">
        <v>208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s="1" customFormat="1" ht="34.5">
      <c r="A110" s="2"/>
      <c r="B110" s="15">
        <v>2020</v>
      </c>
      <c r="C110" s="11" t="s">
        <v>162</v>
      </c>
      <c r="D110" s="16" t="s">
        <v>211</v>
      </c>
      <c r="E110" s="17">
        <v>52260</v>
      </c>
      <c r="F110" s="15" t="s">
        <v>208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s="1" customFormat="1" ht="39" customHeight="1">
      <c r="A111" s="2"/>
      <c r="B111" s="15">
        <v>2020</v>
      </c>
      <c r="C111" s="11" t="s">
        <v>162</v>
      </c>
      <c r="D111" s="16" t="s">
        <v>212</v>
      </c>
      <c r="E111" s="17">
        <v>11160</v>
      </c>
      <c r="F111" s="15" t="s">
        <v>208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s="1" customFormat="1" ht="39" customHeight="1">
      <c r="A112" s="2"/>
      <c r="B112" s="15">
        <v>2020</v>
      </c>
      <c r="C112" s="11" t="s">
        <v>209</v>
      </c>
      <c r="D112" s="16" t="s">
        <v>146</v>
      </c>
      <c r="E112" s="17">
        <v>39233.599999999999</v>
      </c>
      <c r="F112" s="15" t="s">
        <v>208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s="1" customFormat="1" ht="39" customHeight="1">
      <c r="A113" s="2"/>
      <c r="B113" s="15">
        <v>2020</v>
      </c>
      <c r="C113" s="11" t="s">
        <v>162</v>
      </c>
      <c r="D113" s="16" t="s">
        <v>212</v>
      </c>
      <c r="E113" s="17">
        <v>36360</v>
      </c>
      <c r="F113" s="15" t="s">
        <v>208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s="1" customFormat="1" ht="39" customHeight="1">
      <c r="A114" s="2"/>
      <c r="B114" s="15">
        <v>2020</v>
      </c>
      <c r="C114" s="11" t="s">
        <v>162</v>
      </c>
      <c r="D114" s="16" t="s">
        <v>211</v>
      </c>
      <c r="E114" s="17">
        <v>167047.20000000001</v>
      </c>
      <c r="F114" s="15" t="s">
        <v>208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s="1" customFormat="1" ht="42" customHeight="1">
      <c r="A115" s="2"/>
      <c r="B115" s="15">
        <v>2020</v>
      </c>
      <c r="C115" s="11" t="s">
        <v>162</v>
      </c>
      <c r="D115" s="16" t="s">
        <v>211</v>
      </c>
      <c r="E115" s="17">
        <v>5400</v>
      </c>
      <c r="F115" s="15" t="s">
        <v>208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s="1" customFormat="1" ht="57.75" customHeight="1">
      <c r="A116" s="2"/>
      <c r="B116" s="15">
        <v>2020</v>
      </c>
      <c r="C116" s="11" t="s">
        <v>162</v>
      </c>
      <c r="D116" s="16" t="s">
        <v>140</v>
      </c>
      <c r="E116" s="15">
        <v>233.9</v>
      </c>
      <c r="F116" s="15" t="s">
        <v>208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s="1" customFormat="1" ht="55.5" customHeight="1">
      <c r="A117" s="2"/>
      <c r="B117" s="15">
        <v>2020</v>
      </c>
      <c r="C117" s="11" t="s">
        <v>166</v>
      </c>
      <c r="D117" s="16" t="s">
        <v>139</v>
      </c>
      <c r="E117" s="15">
        <v>267.10000000000002</v>
      </c>
      <c r="F117" s="15" t="s">
        <v>208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s="1" customFormat="1" ht="43.5" customHeight="1">
      <c r="A118" s="2"/>
      <c r="B118" s="15">
        <v>2020</v>
      </c>
      <c r="C118" s="11" t="s">
        <v>162</v>
      </c>
      <c r="D118" s="16" t="s">
        <v>213</v>
      </c>
      <c r="E118" s="15">
        <v>317.8</v>
      </c>
      <c r="F118" s="15" t="s">
        <v>208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s="1" customFormat="1" ht="55.5" customHeight="1">
      <c r="A119" s="2"/>
      <c r="B119" s="15">
        <v>2020</v>
      </c>
      <c r="C119" s="11" t="s">
        <v>0</v>
      </c>
      <c r="D119" s="16" t="s">
        <v>57</v>
      </c>
      <c r="E119" s="15">
        <v>5538.4</v>
      </c>
      <c r="F119" s="15" t="s">
        <v>208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s="1" customFormat="1" ht="39" customHeight="1">
      <c r="A120" s="2"/>
      <c r="B120" s="15">
        <v>2020</v>
      </c>
      <c r="C120" s="11" t="s">
        <v>1</v>
      </c>
      <c r="D120" s="16" t="s">
        <v>214</v>
      </c>
      <c r="E120" s="17">
        <v>12000</v>
      </c>
      <c r="F120" s="15" t="s">
        <v>208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s="1" customFormat="1" ht="39.75" customHeight="1">
      <c r="A121" s="2"/>
      <c r="B121" s="15">
        <v>2020</v>
      </c>
      <c r="C121" s="11" t="s">
        <v>56</v>
      </c>
      <c r="D121" s="16" t="s">
        <v>215</v>
      </c>
      <c r="E121" s="17">
        <v>300</v>
      </c>
      <c r="F121" s="15" t="s">
        <v>208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s="1" customFormat="1" ht="39.75" customHeight="1">
      <c r="A122" s="2"/>
      <c r="B122" s="15">
        <v>2020</v>
      </c>
      <c r="C122" s="11" t="s">
        <v>55</v>
      </c>
      <c r="D122" s="16" t="s">
        <v>216</v>
      </c>
      <c r="E122" s="17">
        <v>300</v>
      </c>
      <c r="F122" s="15" t="s">
        <v>208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s="1" customFormat="1" ht="57" customHeight="1">
      <c r="A123" s="2"/>
      <c r="B123" s="15">
        <v>2020</v>
      </c>
      <c r="C123" s="11" t="s">
        <v>2</v>
      </c>
      <c r="D123" s="16" t="s">
        <v>59</v>
      </c>
      <c r="E123" s="17">
        <v>5544</v>
      </c>
      <c r="F123" s="15" t="s">
        <v>208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s="1" customFormat="1" ht="53.25" customHeight="1">
      <c r="A124" s="2"/>
      <c r="B124" s="15">
        <v>2020</v>
      </c>
      <c r="C124" s="11" t="s">
        <v>162</v>
      </c>
      <c r="D124" s="16" t="s">
        <v>141</v>
      </c>
      <c r="E124" s="15">
        <v>497.9</v>
      </c>
      <c r="F124" s="15" t="s">
        <v>208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s="1" customFormat="1" ht="54" customHeight="1">
      <c r="A125" s="2"/>
      <c r="B125" s="15">
        <v>2020</v>
      </c>
      <c r="C125" s="11" t="s">
        <v>162</v>
      </c>
      <c r="D125" s="16" t="s">
        <v>142</v>
      </c>
      <c r="E125" s="15">
        <v>255.8</v>
      </c>
      <c r="F125" s="15" t="s">
        <v>208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s="1" customFormat="1" ht="54.75" customHeight="1">
      <c r="A126" s="2"/>
      <c r="B126" s="15">
        <v>2020</v>
      </c>
      <c r="C126" s="11" t="s">
        <v>52</v>
      </c>
      <c r="D126" s="16" t="s">
        <v>217</v>
      </c>
      <c r="E126" s="17">
        <v>500</v>
      </c>
      <c r="F126" s="15" t="s">
        <v>208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s="1" customFormat="1" ht="55.5" customHeight="1">
      <c r="A127" s="2"/>
      <c r="B127" s="15">
        <v>2020</v>
      </c>
      <c r="C127" s="11" t="s">
        <v>137</v>
      </c>
      <c r="D127" s="16" t="s">
        <v>58</v>
      </c>
      <c r="E127" s="15">
        <v>934.9</v>
      </c>
      <c r="F127" s="15" t="s">
        <v>208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s="1" customFormat="1" ht="37.5" customHeight="1">
      <c r="A128" s="2"/>
      <c r="B128" s="15">
        <v>2020</v>
      </c>
      <c r="C128" s="11" t="s">
        <v>45</v>
      </c>
      <c r="D128" s="16" t="s">
        <v>218</v>
      </c>
      <c r="E128" s="17">
        <v>120</v>
      </c>
      <c r="F128" s="15" t="s">
        <v>208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s="1" customFormat="1" ht="108.75" customHeight="1">
      <c r="A129" s="2"/>
      <c r="B129" s="15">
        <v>2020</v>
      </c>
      <c r="C129" s="11" t="s">
        <v>37</v>
      </c>
      <c r="D129" s="16" t="s">
        <v>640</v>
      </c>
      <c r="E129" s="17">
        <v>494.6</v>
      </c>
      <c r="F129" s="15" t="s">
        <v>208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s="1" customFormat="1" ht="123.75" customHeight="1">
      <c r="A130" s="2"/>
      <c r="B130" s="15">
        <v>2020</v>
      </c>
      <c r="C130" s="11" t="s">
        <v>162</v>
      </c>
      <c r="D130" s="16" t="s">
        <v>219</v>
      </c>
      <c r="E130" s="17">
        <v>1409</v>
      </c>
      <c r="F130" s="15" t="s">
        <v>208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s="1" customFormat="1" ht="55.5" customHeight="1">
      <c r="A131" s="2"/>
      <c r="B131" s="15">
        <v>2020</v>
      </c>
      <c r="C131" s="11" t="s">
        <v>96</v>
      </c>
      <c r="D131" s="16" t="s">
        <v>143</v>
      </c>
      <c r="E131" s="15">
        <v>4776.1000000000004</v>
      </c>
      <c r="F131" s="15" t="s">
        <v>208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s="1" customFormat="1" ht="55.5" customHeight="1">
      <c r="A132" s="2"/>
      <c r="B132" s="15">
        <v>2020</v>
      </c>
      <c r="C132" s="11" t="s">
        <v>96</v>
      </c>
      <c r="D132" s="16" t="s">
        <v>144</v>
      </c>
      <c r="E132" s="15">
        <v>4520.3</v>
      </c>
      <c r="F132" s="15" t="s">
        <v>208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s="1" customFormat="1" ht="55.5" customHeight="1">
      <c r="A133" s="2"/>
      <c r="B133" s="15">
        <v>2020</v>
      </c>
      <c r="C133" s="11" t="s">
        <v>96</v>
      </c>
      <c r="D133" s="16" t="s">
        <v>145</v>
      </c>
      <c r="E133" s="15">
        <v>1798.2</v>
      </c>
      <c r="F133" s="15" t="s">
        <v>208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s="1" customFormat="1" ht="56.25" customHeight="1">
      <c r="A134" s="2"/>
      <c r="B134" s="15">
        <v>2020</v>
      </c>
      <c r="C134" s="11" t="s">
        <v>2</v>
      </c>
      <c r="D134" s="16" t="s">
        <v>220</v>
      </c>
      <c r="E134" s="17">
        <v>12000</v>
      </c>
      <c r="F134" s="15" t="s">
        <v>208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s="1" customFormat="1" ht="40.5" customHeight="1">
      <c r="A135" s="2"/>
      <c r="B135" s="15">
        <v>2020</v>
      </c>
      <c r="C135" s="11" t="s">
        <v>168</v>
      </c>
      <c r="D135" s="12" t="s">
        <v>221</v>
      </c>
      <c r="E135" s="17">
        <v>80</v>
      </c>
      <c r="F135" s="15" t="s">
        <v>208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s="1" customFormat="1" ht="37.5" customHeight="1">
      <c r="A136" s="2"/>
      <c r="B136" s="15">
        <v>2020</v>
      </c>
      <c r="C136" s="11" t="s">
        <v>169</v>
      </c>
      <c r="D136" s="16" t="s">
        <v>60</v>
      </c>
      <c r="E136" s="17">
        <v>500</v>
      </c>
      <c r="F136" s="15" t="s">
        <v>208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s="1" customFormat="1" ht="57.75" customHeight="1">
      <c r="A137" s="2"/>
      <c r="B137" s="15">
        <v>2020</v>
      </c>
      <c r="C137" s="11" t="s">
        <v>170</v>
      </c>
      <c r="D137" s="16" t="s">
        <v>222</v>
      </c>
      <c r="E137" s="15">
        <v>300</v>
      </c>
      <c r="F137" s="15" t="s">
        <v>208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s="1" customFormat="1" ht="57.75" customHeight="1">
      <c r="A138" s="2"/>
      <c r="B138" s="15">
        <v>2020</v>
      </c>
      <c r="C138" s="11" t="s">
        <v>171</v>
      </c>
      <c r="D138" s="16" t="s">
        <v>61</v>
      </c>
      <c r="E138" s="15">
        <v>14352</v>
      </c>
      <c r="F138" s="15" t="s">
        <v>208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s="1" customFormat="1" ht="56.25" customHeight="1">
      <c r="A139" s="2"/>
      <c r="B139" s="15">
        <v>2020</v>
      </c>
      <c r="C139" s="11" t="s">
        <v>172</v>
      </c>
      <c r="D139" s="16" t="s">
        <v>62</v>
      </c>
      <c r="E139" s="15">
        <v>11160.4</v>
      </c>
      <c r="F139" s="15" t="s">
        <v>208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s="1" customFormat="1" ht="42" customHeight="1">
      <c r="A140" s="2"/>
      <c r="B140" s="15">
        <v>2020</v>
      </c>
      <c r="C140" s="11" t="s">
        <v>173</v>
      </c>
      <c r="D140" s="16" t="s">
        <v>63</v>
      </c>
      <c r="E140" s="17">
        <v>144</v>
      </c>
      <c r="F140" s="15" t="s">
        <v>208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s="1" customFormat="1" ht="72.75" customHeight="1">
      <c r="A141" s="2"/>
      <c r="B141" s="15">
        <v>2020</v>
      </c>
      <c r="C141" s="11" t="s">
        <v>47</v>
      </c>
      <c r="D141" s="12" t="s">
        <v>367</v>
      </c>
      <c r="E141" s="17">
        <v>15000</v>
      </c>
      <c r="F141" s="15" t="s">
        <v>208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s="4" customFormat="1" ht="54" customHeight="1">
      <c r="A142" s="2"/>
      <c r="B142" s="15">
        <v>2020</v>
      </c>
      <c r="C142" s="11" t="s">
        <v>45</v>
      </c>
      <c r="D142" s="16" t="s">
        <v>64</v>
      </c>
      <c r="E142" s="17">
        <v>17038.2</v>
      </c>
      <c r="F142" s="15" t="s">
        <v>208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1:42" s="4" customFormat="1" ht="77.25" hidden="1" customHeight="1">
      <c r="A143" s="2"/>
      <c r="B143" s="15">
        <v>2020</v>
      </c>
      <c r="C143" s="11"/>
      <c r="D143" s="16"/>
      <c r="E143" s="15"/>
      <c r="F143" s="15" t="s">
        <v>208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1:42" s="1" customFormat="1" ht="54.75" customHeight="1">
      <c r="A144" s="2"/>
      <c r="B144" s="15">
        <v>2020</v>
      </c>
      <c r="C144" s="11" t="s">
        <v>167</v>
      </c>
      <c r="D144" s="12" t="s">
        <v>368</v>
      </c>
      <c r="E144" s="17">
        <v>2100</v>
      </c>
      <c r="F144" s="15" t="s">
        <v>208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s="1" customFormat="1" ht="53.25" customHeight="1">
      <c r="A145" s="2"/>
      <c r="B145" s="15">
        <v>2020</v>
      </c>
      <c r="C145" s="11" t="s">
        <v>174</v>
      </c>
      <c r="D145" s="16" t="s">
        <v>66</v>
      </c>
      <c r="E145" s="17">
        <v>1140</v>
      </c>
      <c r="F145" s="15" t="s">
        <v>208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s="1" customFormat="1" ht="38.25" customHeight="1">
      <c r="A146" s="2"/>
      <c r="B146" s="15">
        <v>2020</v>
      </c>
      <c r="C146" s="11" t="s">
        <v>175</v>
      </c>
      <c r="D146" s="16" t="s">
        <v>67</v>
      </c>
      <c r="E146" s="17">
        <v>612</v>
      </c>
      <c r="F146" s="15" t="s">
        <v>208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s="1" customFormat="1" ht="53.25" customHeight="1">
      <c r="A147" s="2"/>
      <c r="B147" s="15">
        <v>2020</v>
      </c>
      <c r="C147" s="11" t="s">
        <v>166</v>
      </c>
      <c r="D147" s="16" t="s">
        <v>65</v>
      </c>
      <c r="E147" s="17">
        <v>1656</v>
      </c>
      <c r="F147" s="15" t="s">
        <v>208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s="1" customFormat="1" ht="57.75" customHeight="1">
      <c r="A148" s="2"/>
      <c r="B148" s="15">
        <v>2020</v>
      </c>
      <c r="C148" s="11" t="s">
        <v>176</v>
      </c>
      <c r="D148" s="16" t="s">
        <v>3</v>
      </c>
      <c r="E148" s="17">
        <v>1210.8</v>
      </c>
      <c r="F148" s="15" t="s">
        <v>208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s="1" customFormat="1" ht="56.25" customHeight="1">
      <c r="A149" s="2"/>
      <c r="B149" s="15">
        <v>2020</v>
      </c>
      <c r="C149" s="11" t="s">
        <v>176</v>
      </c>
      <c r="D149" s="16" t="s">
        <v>68</v>
      </c>
      <c r="E149" s="17">
        <v>4080</v>
      </c>
      <c r="F149" s="15" t="s">
        <v>208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s="1" customFormat="1" ht="56.25" customHeight="1">
      <c r="A150" s="2"/>
      <c r="B150" s="15">
        <v>2020</v>
      </c>
      <c r="C150" s="11" t="s">
        <v>176</v>
      </c>
      <c r="D150" s="16" t="s">
        <v>69</v>
      </c>
      <c r="E150" s="17">
        <v>2499.6</v>
      </c>
      <c r="F150" s="15" t="s">
        <v>208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s="7" customFormat="1" ht="54" customHeight="1">
      <c r="A151" s="2"/>
      <c r="B151" s="15">
        <v>2020</v>
      </c>
      <c r="C151" s="11" t="s">
        <v>2</v>
      </c>
      <c r="D151" s="16" t="s">
        <v>223</v>
      </c>
      <c r="E151" s="17">
        <v>6000</v>
      </c>
      <c r="F151" s="15" t="s">
        <v>208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</row>
    <row r="152" spans="1:42" s="1" customFormat="1" ht="93" customHeight="1">
      <c r="A152" s="2"/>
      <c r="B152" s="15">
        <v>2020</v>
      </c>
      <c r="C152" s="11" t="s">
        <v>1</v>
      </c>
      <c r="D152" s="16" t="s">
        <v>70</v>
      </c>
      <c r="E152" s="17">
        <v>7730</v>
      </c>
      <c r="F152" s="15" t="s">
        <v>208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s="1" customFormat="1" ht="75" customHeight="1">
      <c r="A153" s="2"/>
      <c r="B153" s="15">
        <v>2020</v>
      </c>
      <c r="C153" s="11" t="s">
        <v>162</v>
      </c>
      <c r="D153" s="16" t="s">
        <v>148</v>
      </c>
      <c r="E153" s="17">
        <v>800.2</v>
      </c>
      <c r="F153" s="15" t="s">
        <v>208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s="1" customFormat="1" ht="57.75" customHeight="1">
      <c r="A154" s="2"/>
      <c r="B154" s="15">
        <v>2020</v>
      </c>
      <c r="C154" s="11" t="s">
        <v>176</v>
      </c>
      <c r="D154" s="16" t="s">
        <v>4</v>
      </c>
      <c r="E154" s="15">
        <v>993.4</v>
      </c>
      <c r="F154" s="15" t="s">
        <v>208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s="1" customFormat="1" ht="58.5" customHeight="1">
      <c r="A155" s="2"/>
      <c r="B155" s="15">
        <v>2020</v>
      </c>
      <c r="C155" s="11" t="s">
        <v>39</v>
      </c>
      <c r="D155" s="16" t="s">
        <v>224</v>
      </c>
      <c r="E155" s="17">
        <v>3551.7</v>
      </c>
      <c r="F155" s="15" t="s">
        <v>208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s="1" customFormat="1" ht="37.5" customHeight="1">
      <c r="A156" s="2"/>
      <c r="B156" s="15">
        <v>2020</v>
      </c>
      <c r="C156" s="11" t="s">
        <v>2</v>
      </c>
      <c r="D156" s="16" t="s">
        <v>5</v>
      </c>
      <c r="E156" s="17">
        <v>5040</v>
      </c>
      <c r="F156" s="15" t="s">
        <v>208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s="1" customFormat="1" ht="57.75" customHeight="1">
      <c r="A157" s="2"/>
      <c r="B157" s="15">
        <v>2020</v>
      </c>
      <c r="C157" s="11" t="s">
        <v>52</v>
      </c>
      <c r="D157" s="16" t="s">
        <v>225</v>
      </c>
      <c r="E157" s="17">
        <v>53928</v>
      </c>
      <c r="F157" s="15" t="s">
        <v>208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s="1" customFormat="1" ht="39" customHeight="1">
      <c r="A158" s="2"/>
      <c r="B158" s="15">
        <v>2020</v>
      </c>
      <c r="C158" s="11" t="s">
        <v>45</v>
      </c>
      <c r="D158" s="16" t="s">
        <v>147</v>
      </c>
      <c r="E158" s="17">
        <v>1020</v>
      </c>
      <c r="F158" s="15" t="s">
        <v>208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s="1" customFormat="1" ht="37.5" customHeight="1">
      <c r="A159" s="2"/>
      <c r="B159" s="15">
        <v>2020</v>
      </c>
      <c r="C159" s="11" t="s">
        <v>46</v>
      </c>
      <c r="D159" s="16" t="s">
        <v>151</v>
      </c>
      <c r="E159" s="17">
        <v>14544</v>
      </c>
      <c r="F159" s="15" t="s">
        <v>208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s="1" customFormat="1" ht="38.25" customHeight="1">
      <c r="A160" s="2"/>
      <c r="B160" s="15">
        <v>2020</v>
      </c>
      <c r="C160" s="11" t="s">
        <v>153</v>
      </c>
      <c r="D160" s="16" t="s">
        <v>152</v>
      </c>
      <c r="E160" s="15">
        <v>3522</v>
      </c>
      <c r="F160" s="15" t="s">
        <v>208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s="1" customFormat="1" ht="39" customHeight="1">
      <c r="A161" s="2"/>
      <c r="B161" s="15">
        <v>2020</v>
      </c>
      <c r="C161" s="11" t="s">
        <v>157</v>
      </c>
      <c r="D161" s="16" t="s">
        <v>156</v>
      </c>
      <c r="E161" s="17">
        <v>900</v>
      </c>
      <c r="F161" s="15" t="s">
        <v>208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s="1" customFormat="1" ht="74.25" customHeight="1">
      <c r="A162" s="2"/>
      <c r="B162" s="15">
        <v>2020</v>
      </c>
      <c r="C162" s="11" t="s">
        <v>77</v>
      </c>
      <c r="D162" s="16" t="s">
        <v>226</v>
      </c>
      <c r="E162" s="17">
        <v>32056</v>
      </c>
      <c r="F162" s="15" t="s">
        <v>208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s="1" customFormat="1" ht="39" customHeight="1">
      <c r="A163" s="2"/>
      <c r="B163" s="15">
        <v>2020</v>
      </c>
      <c r="C163" s="11" t="s">
        <v>78</v>
      </c>
      <c r="D163" s="16" t="s">
        <v>73</v>
      </c>
      <c r="E163" s="17">
        <v>1930.8</v>
      </c>
      <c r="F163" s="15" t="s">
        <v>208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s="1" customFormat="1" ht="56.25" customHeight="1">
      <c r="A164" s="2"/>
      <c r="B164" s="15">
        <v>2020</v>
      </c>
      <c r="C164" s="11" t="s">
        <v>71</v>
      </c>
      <c r="D164" s="16" t="s">
        <v>72</v>
      </c>
      <c r="E164" s="17">
        <v>6507.5</v>
      </c>
      <c r="F164" s="15" t="s">
        <v>208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s="1" customFormat="1" ht="39" customHeight="1">
      <c r="A165" s="2"/>
      <c r="B165" s="15">
        <v>2020</v>
      </c>
      <c r="C165" s="11" t="s">
        <v>76</v>
      </c>
      <c r="D165" s="16" t="s">
        <v>227</v>
      </c>
      <c r="E165" s="17">
        <v>1734</v>
      </c>
      <c r="F165" s="15" t="s">
        <v>208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s="1" customFormat="1" ht="41.25" customHeight="1">
      <c r="A166" s="2"/>
      <c r="B166" s="15">
        <v>2020</v>
      </c>
      <c r="C166" s="11" t="s">
        <v>75</v>
      </c>
      <c r="D166" s="16" t="s">
        <v>74</v>
      </c>
      <c r="E166" s="17">
        <v>780</v>
      </c>
      <c r="F166" s="15" t="s">
        <v>208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s="1" customFormat="1" ht="56.25" customHeight="1">
      <c r="A167" s="2"/>
      <c r="B167" s="15">
        <v>2020</v>
      </c>
      <c r="C167" s="11" t="s">
        <v>79</v>
      </c>
      <c r="D167" s="16" t="s">
        <v>92</v>
      </c>
      <c r="E167" s="17">
        <v>10000</v>
      </c>
      <c r="F167" s="15" t="s">
        <v>208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s="1" customFormat="1" ht="42" customHeight="1">
      <c r="A168" s="2"/>
      <c r="B168" s="15">
        <v>2020</v>
      </c>
      <c r="C168" s="11" t="s">
        <v>80</v>
      </c>
      <c r="D168" s="16" t="s">
        <v>228</v>
      </c>
      <c r="E168" s="17">
        <v>18000</v>
      </c>
      <c r="F168" s="15" t="s">
        <v>208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s="1" customFormat="1" ht="70.5" customHeight="1">
      <c r="A169" s="2"/>
      <c r="B169" s="15">
        <v>2020</v>
      </c>
      <c r="C169" s="11" t="s">
        <v>16</v>
      </c>
      <c r="D169" s="16" t="s">
        <v>81</v>
      </c>
      <c r="E169" s="17">
        <v>44780</v>
      </c>
      <c r="F169" s="15" t="s">
        <v>208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s="1" customFormat="1" ht="90" customHeight="1">
      <c r="A170" s="2"/>
      <c r="B170" s="15">
        <v>2020</v>
      </c>
      <c r="C170" s="11" t="s">
        <v>82</v>
      </c>
      <c r="D170" s="16" t="s">
        <v>83</v>
      </c>
      <c r="E170" s="17">
        <v>2500</v>
      </c>
      <c r="F170" s="15" t="s">
        <v>208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s="1" customFormat="1" ht="42" customHeight="1">
      <c r="A171" s="2"/>
      <c r="B171" s="15">
        <v>2020</v>
      </c>
      <c r="C171" s="11" t="s">
        <v>84</v>
      </c>
      <c r="D171" s="16" t="s">
        <v>229</v>
      </c>
      <c r="E171" s="17">
        <v>2000</v>
      </c>
      <c r="F171" s="15" t="s">
        <v>208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s="1" customFormat="1" ht="39.75" customHeight="1">
      <c r="A172" s="2"/>
      <c r="B172" s="15">
        <v>2020</v>
      </c>
      <c r="C172" s="11" t="s">
        <v>85</v>
      </c>
      <c r="D172" s="16" t="s">
        <v>15</v>
      </c>
      <c r="E172" s="17">
        <v>9126</v>
      </c>
      <c r="F172" s="15" t="s">
        <v>208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s="1" customFormat="1" ht="36.75" customHeight="1">
      <c r="A173" s="2"/>
      <c r="B173" s="15">
        <v>2020</v>
      </c>
      <c r="C173" s="11" t="s">
        <v>86</v>
      </c>
      <c r="D173" s="16" t="s">
        <v>14</v>
      </c>
      <c r="E173" s="17">
        <v>6000</v>
      </c>
      <c r="F173" s="15" t="s">
        <v>208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s="1" customFormat="1" ht="21" customHeight="1">
      <c r="A174" s="2"/>
      <c r="B174" s="15">
        <v>2020</v>
      </c>
      <c r="C174" s="11" t="s">
        <v>87</v>
      </c>
      <c r="D174" s="16" t="s">
        <v>13</v>
      </c>
      <c r="E174" s="17">
        <v>4000</v>
      </c>
      <c r="F174" s="15" t="s">
        <v>208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s="1" customFormat="1" ht="37.5" customHeight="1">
      <c r="A175" s="2"/>
      <c r="B175" s="15">
        <v>2020</v>
      </c>
      <c r="C175" s="11" t="s">
        <v>88</v>
      </c>
      <c r="D175" s="16" t="s">
        <v>12</v>
      </c>
      <c r="E175" s="17">
        <v>66560</v>
      </c>
      <c r="F175" s="15" t="s">
        <v>208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s="1" customFormat="1" ht="37.5" customHeight="1">
      <c r="A176" s="2"/>
      <c r="B176" s="15">
        <v>2020</v>
      </c>
      <c r="C176" s="11" t="s">
        <v>89</v>
      </c>
      <c r="D176" s="16" t="s">
        <v>230</v>
      </c>
      <c r="E176" s="17">
        <v>2500</v>
      </c>
      <c r="F176" s="15" t="s">
        <v>208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s="1" customFormat="1" ht="58.5" customHeight="1">
      <c r="A177" s="2"/>
      <c r="B177" s="15">
        <v>2020</v>
      </c>
      <c r="C177" s="11" t="s">
        <v>39</v>
      </c>
      <c r="D177" s="16" t="s">
        <v>231</v>
      </c>
      <c r="E177" s="17">
        <v>500</v>
      </c>
      <c r="F177" s="15" t="s">
        <v>208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s="1" customFormat="1" ht="39" customHeight="1">
      <c r="A178" s="2"/>
      <c r="B178" s="15">
        <v>2020</v>
      </c>
      <c r="C178" s="19" t="s">
        <v>174</v>
      </c>
      <c r="D178" s="12" t="s">
        <v>232</v>
      </c>
      <c r="E178" s="20">
        <v>838.2</v>
      </c>
      <c r="F178" s="15" t="s">
        <v>208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s="1" customFormat="1" ht="40.5" customHeight="1">
      <c r="A179" s="2"/>
      <c r="B179" s="15">
        <v>2020</v>
      </c>
      <c r="C179" s="19" t="s">
        <v>177</v>
      </c>
      <c r="D179" s="12" t="s">
        <v>95</v>
      </c>
      <c r="E179" s="20">
        <v>3000</v>
      </c>
      <c r="F179" s="15" t="s">
        <v>208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s="1" customFormat="1" ht="39" customHeight="1">
      <c r="A180" s="2"/>
      <c r="B180" s="15">
        <v>2020</v>
      </c>
      <c r="C180" s="19" t="s">
        <v>52</v>
      </c>
      <c r="D180" s="12" t="s">
        <v>233</v>
      </c>
      <c r="E180" s="20">
        <v>50000</v>
      </c>
      <c r="F180" s="15" t="s">
        <v>208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s="1" customFormat="1" ht="39" customHeight="1">
      <c r="A181" s="2"/>
      <c r="B181" s="15">
        <v>2020</v>
      </c>
      <c r="C181" s="19" t="s">
        <v>0</v>
      </c>
      <c r="D181" s="12" t="s">
        <v>234</v>
      </c>
      <c r="E181" s="20">
        <v>2471.6999999999998</v>
      </c>
      <c r="F181" s="15" t="s">
        <v>208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s="1" customFormat="1" ht="42" customHeight="1">
      <c r="A182" s="2"/>
      <c r="B182" s="15">
        <v>2020</v>
      </c>
      <c r="C182" s="11" t="s">
        <v>90</v>
      </c>
      <c r="D182" s="16" t="s">
        <v>19</v>
      </c>
      <c r="E182" s="17">
        <v>5000</v>
      </c>
      <c r="F182" s="15" t="s">
        <v>208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s="1" customFormat="1" ht="39" customHeight="1">
      <c r="A183" s="2"/>
      <c r="B183" s="15">
        <v>2020</v>
      </c>
      <c r="C183" s="11" t="s">
        <v>238</v>
      </c>
      <c r="D183" s="16" t="s">
        <v>235</v>
      </c>
      <c r="E183" s="17">
        <v>942</v>
      </c>
      <c r="F183" s="15" t="s">
        <v>208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s="1" customFormat="1" ht="55.5" customHeight="1">
      <c r="A184" s="2"/>
      <c r="B184" s="15">
        <v>2020</v>
      </c>
      <c r="C184" s="11" t="s">
        <v>20</v>
      </c>
      <c r="D184" s="16" t="s">
        <v>236</v>
      </c>
      <c r="E184" s="17">
        <v>2826</v>
      </c>
      <c r="F184" s="15" t="s">
        <v>208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s="1" customFormat="1" ht="57" customHeight="1">
      <c r="A185" s="2"/>
      <c r="B185" s="15">
        <v>2020</v>
      </c>
      <c r="C185" s="11" t="s">
        <v>239</v>
      </c>
      <c r="D185" s="16" t="s">
        <v>237</v>
      </c>
      <c r="E185" s="17">
        <v>1726</v>
      </c>
      <c r="F185" s="15" t="s">
        <v>208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s="1" customFormat="1" ht="36.75" customHeight="1">
      <c r="A186" s="2"/>
      <c r="B186" s="15">
        <v>2020</v>
      </c>
      <c r="C186" s="11" t="s">
        <v>240</v>
      </c>
      <c r="D186" s="16" t="s">
        <v>241</v>
      </c>
      <c r="E186" s="17">
        <v>2313.3000000000002</v>
      </c>
      <c r="F186" s="15" t="s">
        <v>208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s="1" customFormat="1" ht="42" customHeight="1">
      <c r="A187" s="2"/>
      <c r="B187" s="15">
        <v>2020</v>
      </c>
      <c r="C187" s="11" t="s">
        <v>244</v>
      </c>
      <c r="D187" s="16" t="s">
        <v>242</v>
      </c>
      <c r="E187" s="17">
        <v>30840</v>
      </c>
      <c r="F187" s="15" t="s">
        <v>208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s="1" customFormat="1" ht="42" customHeight="1">
      <c r="A188" s="2"/>
      <c r="B188" s="15">
        <v>2020</v>
      </c>
      <c r="C188" s="11" t="s">
        <v>174</v>
      </c>
      <c r="D188" s="16" t="s">
        <v>243</v>
      </c>
      <c r="E188" s="17">
        <v>2203.8000000000002</v>
      </c>
      <c r="F188" s="15" t="s">
        <v>208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s="1" customFormat="1" ht="72.75" customHeight="1">
      <c r="A189" s="2"/>
      <c r="B189" s="15">
        <v>2020</v>
      </c>
      <c r="C189" s="11" t="s">
        <v>91</v>
      </c>
      <c r="D189" s="16" t="s">
        <v>245</v>
      </c>
      <c r="E189" s="17">
        <v>882</v>
      </c>
      <c r="F189" s="15" t="s">
        <v>208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s="1" customFormat="1" ht="39.75" customHeight="1">
      <c r="A190" s="2"/>
      <c r="B190" s="15">
        <v>2020</v>
      </c>
      <c r="C190" s="11" t="s">
        <v>246</v>
      </c>
      <c r="D190" s="16" t="s">
        <v>24</v>
      </c>
      <c r="E190" s="17">
        <v>3618.8</v>
      </c>
      <c r="F190" s="15" t="s">
        <v>208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s="1" customFormat="1" ht="39.75" customHeight="1">
      <c r="A191" s="2"/>
      <c r="B191" s="15">
        <v>2020</v>
      </c>
      <c r="C191" s="11" t="s">
        <v>247</v>
      </c>
      <c r="D191" s="16" t="s">
        <v>8</v>
      </c>
      <c r="E191" s="17">
        <v>7462.8</v>
      </c>
      <c r="F191" s="15" t="s">
        <v>208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s="1" customFormat="1" ht="38.25" customHeight="1">
      <c r="A192" s="2"/>
      <c r="B192" s="15">
        <v>2020</v>
      </c>
      <c r="C192" s="11" t="s">
        <v>178</v>
      </c>
      <c r="D192" s="16" t="s">
        <v>27</v>
      </c>
      <c r="E192" s="15">
        <v>4184.3999999999996</v>
      </c>
      <c r="F192" s="15" t="s">
        <v>208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s="1" customFormat="1" ht="58.5" customHeight="1">
      <c r="A193" s="2"/>
      <c r="B193" s="15">
        <v>2020</v>
      </c>
      <c r="C193" s="11" t="s">
        <v>10</v>
      </c>
      <c r="D193" s="16" t="s">
        <v>11</v>
      </c>
      <c r="E193" s="17">
        <v>4000</v>
      </c>
      <c r="F193" s="15" t="s">
        <v>208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s="1" customFormat="1" ht="37.5" customHeight="1">
      <c r="A194" s="2"/>
      <c r="B194" s="15">
        <v>2020</v>
      </c>
      <c r="C194" s="11" t="s">
        <v>179</v>
      </c>
      <c r="D194" s="16" t="s">
        <v>248</v>
      </c>
      <c r="E194" s="15">
        <v>411.8</v>
      </c>
      <c r="F194" s="15" t="s">
        <v>208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s="1" customFormat="1" ht="38.25" customHeight="1">
      <c r="A195" s="2"/>
      <c r="B195" s="15">
        <v>2020</v>
      </c>
      <c r="C195" s="11" t="s">
        <v>250</v>
      </c>
      <c r="D195" s="16" t="s">
        <v>249</v>
      </c>
      <c r="E195" s="15">
        <v>5989.2</v>
      </c>
      <c r="F195" s="15" t="s">
        <v>208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ht="54.75" customHeight="1">
      <c r="A196" s="2"/>
      <c r="B196" s="15">
        <v>2020</v>
      </c>
      <c r="C196" s="11" t="s">
        <v>180</v>
      </c>
      <c r="D196" s="16" t="s">
        <v>97</v>
      </c>
      <c r="E196" s="17">
        <v>3000</v>
      </c>
      <c r="F196" s="15" t="s">
        <v>208</v>
      </c>
    </row>
    <row r="197" spans="1:42" ht="57.75" customHeight="1">
      <c r="A197" s="2"/>
      <c r="B197" s="15">
        <v>2020</v>
      </c>
      <c r="C197" s="11" t="s">
        <v>202</v>
      </c>
      <c r="D197" s="16" t="s">
        <v>251</v>
      </c>
      <c r="E197" s="17">
        <v>2604</v>
      </c>
      <c r="F197" s="15" t="s">
        <v>208</v>
      </c>
    </row>
    <row r="198" spans="1:42" s="1" customFormat="1" ht="36" customHeight="1">
      <c r="A198" s="2"/>
      <c r="B198" s="15">
        <v>2020</v>
      </c>
      <c r="C198" s="11" t="s">
        <v>252</v>
      </c>
      <c r="D198" s="16" t="s">
        <v>253</v>
      </c>
      <c r="E198" s="17">
        <v>1152</v>
      </c>
      <c r="F198" s="15" t="s">
        <v>208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s="1" customFormat="1" ht="37.5" customHeight="1">
      <c r="A199" s="2"/>
      <c r="B199" s="15">
        <v>2020</v>
      </c>
      <c r="C199" s="11" t="s">
        <v>254</v>
      </c>
      <c r="D199" s="16" t="s">
        <v>255</v>
      </c>
      <c r="E199" s="17">
        <v>2880</v>
      </c>
      <c r="F199" s="15" t="s">
        <v>208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s="1" customFormat="1" ht="38.25" customHeight="1">
      <c r="A200" s="2"/>
      <c r="B200" s="15">
        <v>2020</v>
      </c>
      <c r="C200" s="11" t="s">
        <v>181</v>
      </c>
      <c r="D200" s="16" t="s">
        <v>256</v>
      </c>
      <c r="E200" s="17">
        <v>5750.4</v>
      </c>
      <c r="F200" s="15" t="s">
        <v>208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s="1" customFormat="1" ht="41.25" customHeight="1">
      <c r="A201" s="2"/>
      <c r="B201" s="15">
        <v>2020</v>
      </c>
      <c r="C201" s="11" t="s">
        <v>182</v>
      </c>
      <c r="D201" s="16" t="s">
        <v>257</v>
      </c>
      <c r="E201" s="17">
        <v>1000</v>
      </c>
      <c r="F201" s="15" t="s">
        <v>208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ht="42.75" customHeight="1">
      <c r="A202" s="2"/>
      <c r="B202" s="15">
        <v>2020</v>
      </c>
      <c r="C202" s="11" t="s">
        <v>183</v>
      </c>
      <c r="D202" s="16" t="s">
        <v>258</v>
      </c>
      <c r="E202" s="17">
        <v>576</v>
      </c>
      <c r="F202" s="15" t="s">
        <v>208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42" ht="57.75" customHeight="1">
      <c r="A203" s="2"/>
      <c r="B203" s="15">
        <v>2020</v>
      </c>
      <c r="C203" s="11" t="s">
        <v>259</v>
      </c>
      <c r="D203" s="16" t="s">
        <v>260</v>
      </c>
      <c r="E203" s="17">
        <v>2400</v>
      </c>
      <c r="F203" s="15" t="s">
        <v>208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42" s="1" customFormat="1" ht="39.75" customHeight="1">
      <c r="A204" s="2"/>
      <c r="B204" s="15">
        <v>2020</v>
      </c>
      <c r="C204" s="11" t="s">
        <v>184</v>
      </c>
      <c r="D204" s="16" t="s">
        <v>261</v>
      </c>
      <c r="E204" s="17">
        <v>60000</v>
      </c>
      <c r="F204" s="15" t="s">
        <v>208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s="1" customFormat="1" ht="37.5" customHeight="1">
      <c r="A205" s="2"/>
      <c r="B205" s="15">
        <v>2020</v>
      </c>
      <c r="C205" s="11" t="s">
        <v>185</v>
      </c>
      <c r="D205" s="16" t="s">
        <v>262</v>
      </c>
      <c r="E205" s="17">
        <v>19992</v>
      </c>
      <c r="F205" s="15" t="s">
        <v>208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s="1" customFormat="1" ht="54.75" customHeight="1">
      <c r="A206" s="2"/>
      <c r="B206" s="15">
        <v>2020</v>
      </c>
      <c r="C206" s="11" t="s">
        <v>28</v>
      </c>
      <c r="D206" s="16" t="s">
        <v>264</v>
      </c>
      <c r="E206" s="17">
        <v>2172</v>
      </c>
      <c r="F206" s="15" t="s">
        <v>208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s="1" customFormat="1" ht="58.5" customHeight="1">
      <c r="A207" s="2"/>
      <c r="B207" s="15">
        <v>2020</v>
      </c>
      <c r="C207" s="11" t="s">
        <v>187</v>
      </c>
      <c r="D207" s="16" t="s">
        <v>263</v>
      </c>
      <c r="E207" s="17">
        <v>3254.4</v>
      </c>
      <c r="F207" s="15" t="s">
        <v>208</v>
      </c>
      <c r="G207" s="3"/>
      <c r="H207" s="3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s="1" customFormat="1" ht="39" customHeight="1">
      <c r="A208" s="2"/>
      <c r="B208" s="15">
        <v>2020</v>
      </c>
      <c r="C208" s="11" t="s">
        <v>29</v>
      </c>
      <c r="D208" s="16" t="s">
        <v>235</v>
      </c>
      <c r="E208" s="17">
        <v>1260</v>
      </c>
      <c r="F208" s="15" t="s">
        <v>208</v>
      </c>
      <c r="G208" s="3"/>
      <c r="H208" s="3"/>
      <c r="I208" s="3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s="1" customFormat="1" ht="21" customHeight="1">
      <c r="A209" s="2"/>
      <c r="B209" s="15">
        <v>2020</v>
      </c>
      <c r="C209" s="11" t="s">
        <v>186</v>
      </c>
      <c r="D209" s="16" t="s">
        <v>265</v>
      </c>
      <c r="E209" s="17">
        <v>2880</v>
      </c>
      <c r="F209" s="15" t="s">
        <v>208</v>
      </c>
      <c r="G209" s="3"/>
      <c r="H209" s="3"/>
      <c r="I209" s="3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s="1" customFormat="1" ht="19.5" customHeight="1">
      <c r="A210" s="2"/>
      <c r="B210" s="15">
        <v>2020</v>
      </c>
      <c r="C210" s="11" t="s">
        <v>149</v>
      </c>
      <c r="D210" s="16" t="s">
        <v>266</v>
      </c>
      <c r="E210" s="17">
        <v>4896</v>
      </c>
      <c r="F210" s="15" t="s">
        <v>208</v>
      </c>
      <c r="G210" s="3"/>
      <c r="H210" s="3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s="1" customFormat="1" ht="43.5" customHeight="1">
      <c r="A211" s="2"/>
      <c r="B211" s="15">
        <v>2020</v>
      </c>
      <c r="C211" s="11" t="s">
        <v>150</v>
      </c>
      <c r="D211" s="16" t="s">
        <v>267</v>
      </c>
      <c r="E211" s="17">
        <v>2832</v>
      </c>
      <c r="F211" s="15" t="s">
        <v>208</v>
      </c>
      <c r="G211" s="3"/>
      <c r="H211" s="3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s="1" customFormat="1" ht="43.5" customHeight="1">
      <c r="A212" s="2"/>
      <c r="B212" s="15">
        <v>2020</v>
      </c>
      <c r="C212" s="11" t="s">
        <v>17</v>
      </c>
      <c r="D212" s="16" t="s">
        <v>18</v>
      </c>
      <c r="E212" s="17">
        <v>39000</v>
      </c>
      <c r="F212" s="15" t="s">
        <v>208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s="1" customFormat="1" ht="56.25" customHeight="1">
      <c r="A213" s="2"/>
      <c r="B213" s="15">
        <v>2020</v>
      </c>
      <c r="C213" s="11" t="s">
        <v>22</v>
      </c>
      <c r="D213" s="16" t="s">
        <v>268</v>
      </c>
      <c r="E213" s="17">
        <v>742.7</v>
      </c>
      <c r="F213" s="15" t="s">
        <v>208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s="1" customFormat="1" ht="36.75" customHeight="1">
      <c r="A214" s="2"/>
      <c r="B214" s="15">
        <v>2020</v>
      </c>
      <c r="C214" s="11" t="s">
        <v>23</v>
      </c>
      <c r="D214" s="16" t="s">
        <v>269</v>
      </c>
      <c r="E214" s="17">
        <v>3416.3</v>
      </c>
      <c r="F214" s="15" t="s">
        <v>208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s="1" customFormat="1" ht="72.75" customHeight="1">
      <c r="A215" s="2"/>
      <c r="B215" s="15">
        <v>2020</v>
      </c>
      <c r="C215" s="11" t="s">
        <v>271</v>
      </c>
      <c r="D215" s="16" t="s">
        <v>270</v>
      </c>
      <c r="E215" s="17">
        <v>1722</v>
      </c>
      <c r="F215" s="15" t="s">
        <v>208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s="1" customFormat="1" ht="37.5" customHeight="1">
      <c r="A216" s="2"/>
      <c r="B216" s="15">
        <v>2020</v>
      </c>
      <c r="C216" s="11" t="s">
        <v>272</v>
      </c>
      <c r="D216" s="16" t="s">
        <v>273</v>
      </c>
      <c r="E216" s="17">
        <v>700</v>
      </c>
      <c r="F216" s="15" t="s">
        <v>208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s="1" customFormat="1" ht="39" customHeight="1">
      <c r="A217" s="2"/>
      <c r="B217" s="15">
        <v>2020</v>
      </c>
      <c r="C217" s="11" t="s">
        <v>274</v>
      </c>
      <c r="D217" s="16" t="s">
        <v>275</v>
      </c>
      <c r="E217" s="17">
        <v>3480</v>
      </c>
      <c r="F217" s="15" t="s">
        <v>208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s="1" customFormat="1" ht="39" customHeight="1">
      <c r="A218" s="2"/>
      <c r="B218" s="15">
        <v>2020</v>
      </c>
      <c r="C218" s="11" t="s">
        <v>276</v>
      </c>
      <c r="D218" s="16" t="s">
        <v>277</v>
      </c>
      <c r="E218" s="17">
        <v>2038.1</v>
      </c>
      <c r="F218" s="15" t="s">
        <v>208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s="1" customFormat="1" ht="36" customHeight="1">
      <c r="A219" s="2"/>
      <c r="B219" s="15">
        <v>2020</v>
      </c>
      <c r="C219" s="11" t="s">
        <v>9</v>
      </c>
      <c r="D219" s="16" t="s">
        <v>278</v>
      </c>
      <c r="E219" s="17">
        <v>1857</v>
      </c>
      <c r="F219" s="15" t="s">
        <v>208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s="1" customFormat="1" ht="37.5" customHeight="1">
      <c r="A220" s="2"/>
      <c r="B220" s="15">
        <v>2020</v>
      </c>
      <c r="C220" s="11" t="s">
        <v>279</v>
      </c>
      <c r="D220" s="16" t="s">
        <v>280</v>
      </c>
      <c r="E220" s="17">
        <v>10164</v>
      </c>
      <c r="F220" s="15" t="s">
        <v>208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s="1" customFormat="1" ht="38.25" customHeight="1">
      <c r="A221" s="2"/>
      <c r="B221" s="15">
        <v>2020</v>
      </c>
      <c r="C221" s="11" t="s">
        <v>281</v>
      </c>
      <c r="D221" s="16" t="s">
        <v>282</v>
      </c>
      <c r="E221" s="17">
        <v>6558</v>
      </c>
      <c r="F221" s="15" t="s">
        <v>208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s="6" customFormat="1" ht="40.5" customHeight="1">
      <c r="A222" s="2"/>
      <c r="B222" s="15">
        <v>2020</v>
      </c>
      <c r="C222" s="11" t="s">
        <v>283</v>
      </c>
      <c r="D222" s="16" t="s">
        <v>284</v>
      </c>
      <c r="E222" s="17">
        <v>3048</v>
      </c>
      <c r="F222" s="15" t="s">
        <v>208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42" s="1" customFormat="1" ht="60" customHeight="1">
      <c r="A223" s="2"/>
      <c r="B223" s="15">
        <v>2020</v>
      </c>
      <c r="C223" s="11" t="s">
        <v>285</v>
      </c>
      <c r="D223" s="16" t="s">
        <v>286</v>
      </c>
      <c r="E223" s="17">
        <v>2021</v>
      </c>
      <c r="F223" s="15" t="s">
        <v>208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42" s="1" customFormat="1" ht="39" customHeight="1">
      <c r="A224" s="2"/>
      <c r="B224" s="15">
        <v>2020</v>
      </c>
      <c r="C224" s="11" t="s">
        <v>287</v>
      </c>
      <c r="D224" s="16" t="s">
        <v>288</v>
      </c>
      <c r="E224" s="17">
        <v>1080</v>
      </c>
      <c r="F224" s="15" t="s">
        <v>208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68" s="1" customFormat="1" ht="57" customHeight="1">
      <c r="A225" s="2"/>
      <c r="B225" s="15">
        <v>2020</v>
      </c>
      <c r="C225" s="11" t="s">
        <v>165</v>
      </c>
      <c r="D225" s="16" t="s">
        <v>21</v>
      </c>
      <c r="E225" s="17">
        <v>4000</v>
      </c>
      <c r="F225" s="15" t="s">
        <v>208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68" s="1" customFormat="1" ht="39" customHeight="1">
      <c r="A226" s="2"/>
      <c r="B226" s="15">
        <v>2020</v>
      </c>
      <c r="C226" s="11" t="s">
        <v>25</v>
      </c>
      <c r="D226" s="16" t="s">
        <v>93</v>
      </c>
      <c r="E226" s="17">
        <v>16644</v>
      </c>
      <c r="F226" s="15" t="s">
        <v>208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68" s="1" customFormat="1" ht="58.5" customHeight="1">
      <c r="A227" s="2"/>
      <c r="B227" s="15">
        <v>2020</v>
      </c>
      <c r="C227" s="11" t="s">
        <v>289</v>
      </c>
      <c r="D227" s="16" t="s">
        <v>290</v>
      </c>
      <c r="E227" s="17">
        <v>2500</v>
      </c>
      <c r="F227" s="15" t="s">
        <v>208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68" s="1" customFormat="1" ht="42.75" customHeight="1">
      <c r="A228" s="2"/>
      <c r="B228" s="15">
        <v>2020</v>
      </c>
      <c r="C228" s="11" t="s">
        <v>188</v>
      </c>
      <c r="D228" s="16" t="s">
        <v>26</v>
      </c>
      <c r="E228" s="17">
        <v>5000</v>
      </c>
      <c r="F228" s="15" t="s">
        <v>208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68" s="1" customFormat="1" ht="39" customHeight="1">
      <c r="A229" s="2"/>
      <c r="B229" s="15">
        <v>2020</v>
      </c>
      <c r="C229" s="11" t="s">
        <v>291</v>
      </c>
      <c r="D229" s="16" t="s">
        <v>292</v>
      </c>
      <c r="E229" s="17">
        <v>11958</v>
      </c>
      <c r="F229" s="15" t="s">
        <v>208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68" s="1" customFormat="1" ht="39.75" customHeight="1">
      <c r="A230" s="2"/>
      <c r="B230" s="15">
        <v>2020</v>
      </c>
      <c r="C230" s="11" t="s">
        <v>189</v>
      </c>
      <c r="D230" s="16" t="s">
        <v>293</v>
      </c>
      <c r="E230" s="17">
        <v>7718.4</v>
      </c>
      <c r="F230" s="15" t="s">
        <v>208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68" s="1" customFormat="1" ht="45.75" customHeight="1">
      <c r="A231" s="2"/>
      <c r="B231" s="15">
        <v>2020</v>
      </c>
      <c r="C231" s="11" t="s">
        <v>7</v>
      </c>
      <c r="D231" s="16" t="s">
        <v>294</v>
      </c>
      <c r="E231" s="17">
        <v>1464</v>
      </c>
      <c r="F231" s="15" t="s">
        <v>208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68" s="1" customFormat="1" ht="37.5" customHeight="1">
      <c r="A232" s="2"/>
      <c r="B232" s="15">
        <v>2020</v>
      </c>
      <c r="C232" s="11" t="s">
        <v>190</v>
      </c>
      <c r="D232" s="16" t="s">
        <v>295</v>
      </c>
      <c r="E232" s="17">
        <v>3000</v>
      </c>
      <c r="F232" s="15" t="s">
        <v>208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68" s="1" customFormat="1" ht="54.75" customHeight="1">
      <c r="A233" s="2"/>
      <c r="B233" s="15">
        <v>2020</v>
      </c>
      <c r="C233" s="11" t="s">
        <v>296</v>
      </c>
      <c r="D233" s="16" t="s">
        <v>297</v>
      </c>
      <c r="E233" s="17">
        <v>4000</v>
      </c>
      <c r="F233" s="15" t="s">
        <v>208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68" s="1" customFormat="1" ht="37.5" customHeight="1">
      <c r="A234" s="2"/>
      <c r="B234" s="15">
        <v>2020</v>
      </c>
      <c r="C234" s="11" t="s">
        <v>191</v>
      </c>
      <c r="D234" s="16" t="s">
        <v>298</v>
      </c>
      <c r="E234" s="17">
        <v>4000</v>
      </c>
      <c r="F234" s="15" t="s">
        <v>208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68" s="1" customFormat="1" ht="40.5" customHeight="1">
      <c r="A235" s="2"/>
      <c r="B235" s="15">
        <v>2020</v>
      </c>
      <c r="C235" s="11" t="s">
        <v>192</v>
      </c>
      <c r="D235" s="16" t="s">
        <v>299</v>
      </c>
      <c r="E235" s="17">
        <v>22000</v>
      </c>
      <c r="F235" s="15" t="s">
        <v>208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68" s="1" customFormat="1" ht="36" customHeight="1">
      <c r="A236" s="2"/>
      <c r="B236" s="15">
        <v>2020</v>
      </c>
      <c r="C236" s="11" t="s">
        <v>79</v>
      </c>
      <c r="D236" s="16" t="s">
        <v>300</v>
      </c>
      <c r="E236" s="17">
        <v>15000</v>
      </c>
      <c r="F236" s="15" t="s">
        <v>208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68" s="1" customFormat="1" ht="43.5" customHeight="1">
      <c r="A237" s="2"/>
      <c r="B237" s="15">
        <v>2020</v>
      </c>
      <c r="C237" s="11" t="s">
        <v>193</v>
      </c>
      <c r="D237" s="16" t="s">
        <v>301</v>
      </c>
      <c r="E237" s="17">
        <v>4339.5</v>
      </c>
      <c r="F237" s="15" t="s">
        <v>208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68" s="1" customFormat="1" ht="39.75" customHeight="1">
      <c r="A238" s="2"/>
      <c r="B238" s="15">
        <v>2020</v>
      </c>
      <c r="C238" s="11" t="s">
        <v>77</v>
      </c>
      <c r="D238" s="16" t="s">
        <v>94</v>
      </c>
      <c r="E238" s="17">
        <v>13670</v>
      </c>
      <c r="F238" s="15" t="s">
        <v>208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</row>
    <row r="239" spans="1:68" s="1" customFormat="1" ht="39" customHeight="1">
      <c r="A239" s="2"/>
      <c r="B239" s="15">
        <v>2020</v>
      </c>
      <c r="C239" s="11" t="s">
        <v>194</v>
      </c>
      <c r="D239" s="16" t="s">
        <v>302</v>
      </c>
      <c r="E239" s="17">
        <v>1822.5</v>
      </c>
      <c r="F239" s="15" t="s">
        <v>208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</row>
    <row r="240" spans="1:68" s="1" customFormat="1" ht="39.75" customHeight="1">
      <c r="A240" s="2"/>
      <c r="B240" s="15">
        <v>2020</v>
      </c>
      <c r="C240" s="11" t="s">
        <v>195</v>
      </c>
      <c r="D240" s="16" t="s">
        <v>303</v>
      </c>
      <c r="E240" s="17">
        <v>4500</v>
      </c>
      <c r="F240" s="15" t="s">
        <v>208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</row>
    <row r="241" spans="1:68" s="1" customFormat="1" ht="38.25" customHeight="1">
      <c r="A241" s="2"/>
      <c r="B241" s="15">
        <v>2020</v>
      </c>
      <c r="C241" s="11" t="s">
        <v>45</v>
      </c>
      <c r="D241" s="16" t="s">
        <v>304</v>
      </c>
      <c r="E241" s="17">
        <v>8000</v>
      </c>
      <c r="F241" s="15" t="s">
        <v>208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</row>
    <row r="242" spans="1:68" s="1" customFormat="1" ht="39.75" customHeight="1">
      <c r="A242" s="2"/>
      <c r="B242" s="15">
        <v>2020</v>
      </c>
      <c r="C242" s="11" t="s">
        <v>196</v>
      </c>
      <c r="D242" s="16" t="s">
        <v>305</v>
      </c>
      <c r="E242" s="17">
        <v>6936</v>
      </c>
      <c r="F242" s="15" t="s">
        <v>208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</row>
    <row r="243" spans="1:68" s="9" customFormat="1" ht="39" customHeight="1">
      <c r="A243" s="2"/>
      <c r="B243" s="15">
        <v>2020</v>
      </c>
      <c r="C243" s="11" t="s">
        <v>197</v>
      </c>
      <c r="D243" s="16" t="s">
        <v>306</v>
      </c>
      <c r="E243" s="17">
        <v>4920</v>
      </c>
      <c r="F243" s="15" t="s">
        <v>208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1:68" s="1" customFormat="1" ht="35.25" customHeight="1">
      <c r="A244" s="2"/>
      <c r="B244" s="15">
        <v>2020</v>
      </c>
      <c r="C244" s="11" t="s">
        <v>198</v>
      </c>
      <c r="D244" s="16" t="s">
        <v>6</v>
      </c>
      <c r="E244" s="17">
        <v>4000</v>
      </c>
      <c r="F244" s="15" t="s">
        <v>208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</row>
    <row r="245" spans="1:68" s="1" customFormat="1" ht="38.25" customHeight="1">
      <c r="A245" s="2"/>
      <c r="B245" s="15">
        <v>2020</v>
      </c>
      <c r="C245" s="11" t="s">
        <v>199</v>
      </c>
      <c r="D245" s="16" t="s">
        <v>307</v>
      </c>
      <c r="E245" s="17">
        <v>1000</v>
      </c>
      <c r="F245" s="15" t="s">
        <v>208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</row>
    <row r="246" spans="1:68" s="1" customFormat="1" ht="40.5" customHeight="1">
      <c r="A246" s="2"/>
      <c r="B246" s="15">
        <v>2020</v>
      </c>
      <c r="C246" s="11" t="s">
        <v>200</v>
      </c>
      <c r="D246" s="16" t="s">
        <v>308</v>
      </c>
      <c r="E246" s="17">
        <v>7000</v>
      </c>
      <c r="F246" s="15" t="s">
        <v>208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</row>
    <row r="247" spans="1:68" s="1" customFormat="1" ht="38.25" customHeight="1">
      <c r="A247" s="2"/>
      <c r="B247" s="15">
        <v>2020</v>
      </c>
      <c r="C247" s="11" t="s">
        <v>201</v>
      </c>
      <c r="D247" s="16" t="s">
        <v>309</v>
      </c>
      <c r="E247" s="17">
        <v>2670</v>
      </c>
      <c r="F247" s="15" t="s">
        <v>208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</row>
    <row r="248" spans="1:68" s="1" customFormat="1" ht="36" customHeight="1">
      <c r="A248" s="2"/>
      <c r="B248" s="15">
        <v>2020</v>
      </c>
      <c r="C248" s="11" t="s">
        <v>40</v>
      </c>
      <c r="D248" s="16" t="s">
        <v>310</v>
      </c>
      <c r="E248" s="17">
        <v>8000</v>
      </c>
      <c r="F248" s="15" t="s">
        <v>208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</row>
    <row r="249" spans="1:68" ht="57" customHeight="1">
      <c r="A249" s="2"/>
      <c r="B249" s="15">
        <v>2020</v>
      </c>
      <c r="C249" s="11" t="s">
        <v>133</v>
      </c>
      <c r="D249" s="16" t="s">
        <v>311</v>
      </c>
      <c r="E249" s="17">
        <v>1800</v>
      </c>
      <c r="F249" s="15" t="s">
        <v>208</v>
      </c>
    </row>
    <row r="250" spans="1:68" ht="37.5" customHeight="1">
      <c r="A250" s="2"/>
      <c r="B250" s="15">
        <v>2020</v>
      </c>
      <c r="C250" s="11" t="s">
        <v>132</v>
      </c>
      <c r="D250" s="16" t="s">
        <v>312</v>
      </c>
      <c r="E250" s="17">
        <v>2118.6</v>
      </c>
      <c r="F250" s="15" t="s">
        <v>208</v>
      </c>
    </row>
    <row r="251" spans="1:68" ht="54.75" customHeight="1">
      <c r="A251" s="2"/>
      <c r="B251" s="15">
        <v>2020</v>
      </c>
      <c r="C251" s="11" t="s">
        <v>134</v>
      </c>
      <c r="D251" s="16" t="s">
        <v>135</v>
      </c>
      <c r="E251" s="17">
        <v>6792</v>
      </c>
      <c r="F251" s="15" t="s">
        <v>208</v>
      </c>
    </row>
    <row r="252" spans="1:68" ht="54.75" customHeight="1">
      <c r="A252" s="2"/>
      <c r="B252" s="15">
        <v>2020</v>
      </c>
      <c r="C252" s="11" t="s">
        <v>37</v>
      </c>
      <c r="D252" s="16" t="s">
        <v>313</v>
      </c>
      <c r="E252" s="17">
        <v>1500</v>
      </c>
      <c r="F252" s="15" t="s">
        <v>208</v>
      </c>
    </row>
    <row r="253" spans="1:68" ht="72.75" customHeight="1">
      <c r="A253" s="2"/>
      <c r="B253" s="15">
        <v>2020</v>
      </c>
      <c r="C253" s="11" t="s">
        <v>91</v>
      </c>
      <c r="D253" s="16" t="s">
        <v>314</v>
      </c>
      <c r="E253" s="17">
        <v>1020</v>
      </c>
      <c r="F253" s="15" t="s">
        <v>208</v>
      </c>
    </row>
    <row r="254" spans="1:68" ht="41.25" customHeight="1">
      <c r="A254" s="2"/>
      <c r="B254" s="15">
        <v>2020</v>
      </c>
      <c r="C254" s="11" t="s">
        <v>136</v>
      </c>
      <c r="D254" s="16" t="s">
        <v>315</v>
      </c>
      <c r="E254" s="17">
        <v>882</v>
      </c>
      <c r="F254" s="15" t="s">
        <v>208</v>
      </c>
    </row>
    <row r="255" spans="1:68" ht="39" customHeight="1">
      <c r="A255" s="2"/>
      <c r="B255" s="15">
        <v>2020</v>
      </c>
      <c r="C255" s="11" t="s">
        <v>137</v>
      </c>
      <c r="D255" s="16" t="s">
        <v>138</v>
      </c>
      <c r="E255" s="17">
        <v>3600</v>
      </c>
      <c r="F255" s="15" t="s">
        <v>208</v>
      </c>
    </row>
    <row r="256" spans="1:68" ht="39.75" customHeight="1">
      <c r="A256" s="2"/>
      <c r="B256" s="15">
        <v>2020</v>
      </c>
      <c r="C256" s="11" t="s">
        <v>316</v>
      </c>
      <c r="D256" s="16" t="s">
        <v>158</v>
      </c>
      <c r="E256" s="17">
        <v>1640.1</v>
      </c>
      <c r="F256" s="15" t="s">
        <v>208</v>
      </c>
    </row>
    <row r="257" spans="1:6" ht="21" customHeight="1">
      <c r="A257" s="2"/>
      <c r="B257" s="15">
        <v>2020</v>
      </c>
      <c r="C257" s="11" t="s">
        <v>316</v>
      </c>
      <c r="D257" s="16" t="s">
        <v>159</v>
      </c>
      <c r="E257" s="17">
        <v>1640.1</v>
      </c>
      <c r="F257" s="15" t="s">
        <v>208</v>
      </c>
    </row>
    <row r="258" spans="1:6" ht="24" customHeight="1">
      <c r="A258" s="2"/>
      <c r="B258" s="15">
        <v>2020</v>
      </c>
      <c r="C258" s="11" t="s">
        <v>316</v>
      </c>
      <c r="D258" s="16" t="s">
        <v>54</v>
      </c>
      <c r="E258" s="17">
        <v>1700</v>
      </c>
      <c r="F258" s="15" t="s">
        <v>208</v>
      </c>
    </row>
    <row r="259" spans="1:6" ht="39.75" customHeight="1">
      <c r="A259" s="2"/>
      <c r="B259" s="15">
        <v>2020</v>
      </c>
      <c r="C259" s="11" t="s">
        <v>37</v>
      </c>
      <c r="D259" s="16" t="s">
        <v>317</v>
      </c>
      <c r="E259" s="17">
        <v>6288</v>
      </c>
      <c r="F259" s="15" t="s">
        <v>208</v>
      </c>
    </row>
    <row r="260" spans="1:6" ht="73.5" customHeight="1">
      <c r="A260" s="2"/>
      <c r="B260" s="15">
        <v>2020</v>
      </c>
      <c r="C260" s="11" t="s">
        <v>318</v>
      </c>
      <c r="D260" s="12" t="s">
        <v>403</v>
      </c>
      <c r="E260" s="20">
        <v>4097.8</v>
      </c>
      <c r="F260" s="15" t="s">
        <v>208</v>
      </c>
    </row>
    <row r="261" spans="1:6" s="8" customFormat="1" ht="39" customHeight="1">
      <c r="A261" s="2"/>
      <c r="B261" s="15">
        <v>2020</v>
      </c>
      <c r="C261" s="11" t="s">
        <v>96</v>
      </c>
      <c r="D261" s="16" t="s">
        <v>319</v>
      </c>
      <c r="E261" s="17">
        <v>200003.5</v>
      </c>
      <c r="F261" s="15" t="s">
        <v>208</v>
      </c>
    </row>
    <row r="262" spans="1:6" ht="38.25" customHeight="1">
      <c r="A262" s="2"/>
      <c r="B262" s="15">
        <v>2020</v>
      </c>
      <c r="C262" s="11" t="s">
        <v>34</v>
      </c>
      <c r="D262" s="16" t="s">
        <v>319</v>
      </c>
      <c r="E262" s="17">
        <v>97917.3</v>
      </c>
      <c r="F262" s="15" t="s">
        <v>208</v>
      </c>
    </row>
    <row r="263" spans="1:6" ht="36" customHeight="1">
      <c r="A263" s="2"/>
      <c r="B263" s="15">
        <v>2020</v>
      </c>
      <c r="C263" s="11" t="s">
        <v>35</v>
      </c>
      <c r="D263" s="16" t="s">
        <v>319</v>
      </c>
      <c r="E263" s="17">
        <v>31314.3</v>
      </c>
      <c r="F263" s="15" t="s">
        <v>208</v>
      </c>
    </row>
    <row r="264" spans="1:6" ht="38.25" customHeight="1">
      <c r="A264" s="2"/>
      <c r="B264" s="15">
        <v>2020</v>
      </c>
      <c r="C264" s="11" t="s">
        <v>36</v>
      </c>
      <c r="D264" s="16" t="s">
        <v>319</v>
      </c>
      <c r="E264" s="17">
        <v>93729.1</v>
      </c>
      <c r="F264" s="15" t="s">
        <v>208</v>
      </c>
    </row>
    <row r="265" spans="1:6" ht="37.5" customHeight="1">
      <c r="A265" s="2"/>
      <c r="B265" s="15">
        <v>2020</v>
      </c>
      <c r="C265" s="11" t="s">
        <v>37</v>
      </c>
      <c r="D265" s="16" t="s">
        <v>319</v>
      </c>
      <c r="E265" s="17">
        <v>39728.300000000003</v>
      </c>
      <c r="F265" s="15" t="s">
        <v>208</v>
      </c>
    </row>
    <row r="266" spans="1:6" ht="56.25" customHeight="1">
      <c r="A266" s="2"/>
      <c r="B266" s="15">
        <v>2020</v>
      </c>
      <c r="C266" s="11" t="s">
        <v>38</v>
      </c>
      <c r="D266" s="16" t="s">
        <v>319</v>
      </c>
      <c r="E266" s="17">
        <v>248883.9</v>
      </c>
      <c r="F266" s="15" t="s">
        <v>208</v>
      </c>
    </row>
    <row r="267" spans="1:6" ht="40.5" customHeight="1">
      <c r="A267" s="2"/>
      <c r="B267" s="15">
        <v>2020</v>
      </c>
      <c r="C267" s="11" t="s">
        <v>39</v>
      </c>
      <c r="D267" s="16" t="s">
        <v>319</v>
      </c>
      <c r="E267" s="17">
        <v>41231.5</v>
      </c>
      <c r="F267" s="15" t="s">
        <v>208</v>
      </c>
    </row>
    <row r="268" spans="1:6" ht="36.75" customHeight="1">
      <c r="A268" s="2"/>
      <c r="B268" s="15">
        <v>2020</v>
      </c>
      <c r="C268" s="11" t="s">
        <v>40</v>
      </c>
      <c r="D268" s="16" t="s">
        <v>319</v>
      </c>
      <c r="E268" s="17">
        <v>35844.699999999997</v>
      </c>
      <c r="F268" s="15" t="s">
        <v>208</v>
      </c>
    </row>
    <row r="269" spans="1:6" ht="37.5" customHeight="1">
      <c r="A269" s="2"/>
      <c r="B269" s="15">
        <v>2020</v>
      </c>
      <c r="C269" s="11" t="s">
        <v>49</v>
      </c>
      <c r="D269" s="16" t="s">
        <v>319</v>
      </c>
      <c r="E269" s="17">
        <v>1394966.5</v>
      </c>
      <c r="F269" s="15" t="s">
        <v>208</v>
      </c>
    </row>
    <row r="270" spans="1:6" ht="37.5" customHeight="1">
      <c r="A270" s="2"/>
      <c r="B270" s="15">
        <v>2020</v>
      </c>
      <c r="C270" s="11" t="s">
        <v>25</v>
      </c>
      <c r="D270" s="16" t="s">
        <v>319</v>
      </c>
      <c r="E270" s="17">
        <v>214086.1</v>
      </c>
      <c r="F270" s="15" t="s">
        <v>208</v>
      </c>
    </row>
    <row r="271" spans="1:6" ht="38.25" customHeight="1">
      <c r="A271" s="2"/>
      <c r="B271" s="15">
        <v>2020</v>
      </c>
      <c r="C271" s="11" t="s">
        <v>47</v>
      </c>
      <c r="D271" s="16" t="s">
        <v>319</v>
      </c>
      <c r="E271" s="17">
        <v>86773.5</v>
      </c>
      <c r="F271" s="15" t="s">
        <v>208</v>
      </c>
    </row>
    <row r="272" spans="1:6" ht="38.25" customHeight="1">
      <c r="A272" s="2"/>
      <c r="B272" s="15">
        <v>2020</v>
      </c>
      <c r="C272" s="11" t="s">
        <v>53</v>
      </c>
      <c r="D272" s="16" t="s">
        <v>319</v>
      </c>
      <c r="E272" s="17">
        <v>61211</v>
      </c>
      <c r="F272" s="15" t="s">
        <v>208</v>
      </c>
    </row>
    <row r="273" spans="1:6" ht="38.25" customHeight="1">
      <c r="A273" s="2"/>
      <c r="B273" s="15">
        <v>2020</v>
      </c>
      <c r="C273" s="11" t="s">
        <v>1</v>
      </c>
      <c r="D273" s="16" t="s">
        <v>319</v>
      </c>
      <c r="E273" s="17">
        <v>138106.70000000001</v>
      </c>
      <c r="F273" s="15" t="s">
        <v>208</v>
      </c>
    </row>
    <row r="274" spans="1:6" ht="36.75" customHeight="1">
      <c r="A274" s="2"/>
      <c r="B274" s="15">
        <v>2020</v>
      </c>
      <c r="C274" s="11" t="s">
        <v>51</v>
      </c>
      <c r="D274" s="16" t="s">
        <v>319</v>
      </c>
      <c r="E274" s="17">
        <v>36746.1</v>
      </c>
      <c r="F274" s="15" t="s">
        <v>208</v>
      </c>
    </row>
    <row r="275" spans="1:6" ht="36.75" customHeight="1">
      <c r="A275" s="2"/>
      <c r="B275" s="15">
        <v>2020</v>
      </c>
      <c r="C275" s="11" t="s">
        <v>50</v>
      </c>
      <c r="D275" s="16" t="s">
        <v>319</v>
      </c>
      <c r="E275" s="17">
        <v>33601.1</v>
      </c>
      <c r="F275" s="15" t="s">
        <v>208</v>
      </c>
    </row>
    <row r="276" spans="1:6" ht="38.25" customHeight="1">
      <c r="A276" s="2"/>
      <c r="B276" s="15">
        <v>2020</v>
      </c>
      <c r="C276" s="11" t="s">
        <v>48</v>
      </c>
      <c r="D276" s="16" t="s">
        <v>319</v>
      </c>
      <c r="E276" s="17">
        <v>62192.4</v>
      </c>
      <c r="F276" s="15" t="s">
        <v>208</v>
      </c>
    </row>
    <row r="277" spans="1:6" ht="39.75" customHeight="1">
      <c r="A277" s="2"/>
      <c r="B277" s="15">
        <v>2020</v>
      </c>
      <c r="C277" s="11" t="s">
        <v>52</v>
      </c>
      <c r="D277" s="16" t="s">
        <v>319</v>
      </c>
      <c r="E277" s="17">
        <v>131070.39999999999</v>
      </c>
      <c r="F277" s="15" t="s">
        <v>208</v>
      </c>
    </row>
    <row r="278" spans="1:6" ht="36.75" customHeight="1">
      <c r="A278" s="2"/>
      <c r="B278" s="15">
        <v>2020</v>
      </c>
      <c r="C278" s="11" t="s">
        <v>2</v>
      </c>
      <c r="D278" s="16" t="s">
        <v>319</v>
      </c>
      <c r="E278" s="17">
        <v>126329.60000000001</v>
      </c>
      <c r="F278" s="15" t="s">
        <v>208</v>
      </c>
    </row>
    <row r="279" spans="1:6" ht="39" customHeight="1">
      <c r="A279" s="2"/>
      <c r="B279" s="15">
        <v>2020</v>
      </c>
      <c r="C279" s="11" t="s">
        <v>45</v>
      </c>
      <c r="D279" s="16" t="s">
        <v>319</v>
      </c>
      <c r="E279" s="17">
        <v>77977.600000000006</v>
      </c>
      <c r="F279" s="15" t="s">
        <v>208</v>
      </c>
    </row>
    <row r="280" spans="1:6" ht="40.5" customHeight="1">
      <c r="A280" s="2"/>
      <c r="B280" s="15">
        <v>2020</v>
      </c>
      <c r="C280" s="11" t="s">
        <v>42</v>
      </c>
      <c r="D280" s="16" t="s">
        <v>319</v>
      </c>
      <c r="E280" s="17">
        <v>43173.2</v>
      </c>
      <c r="F280" s="15" t="s">
        <v>208</v>
      </c>
    </row>
    <row r="281" spans="1:6" ht="38.25" customHeight="1">
      <c r="A281" s="2"/>
      <c r="B281" s="15">
        <v>2020</v>
      </c>
      <c r="C281" s="11" t="s">
        <v>44</v>
      </c>
      <c r="D281" s="16" t="s">
        <v>319</v>
      </c>
      <c r="E281" s="17">
        <v>40982.800000000003</v>
      </c>
      <c r="F281" s="15" t="s">
        <v>208</v>
      </c>
    </row>
    <row r="282" spans="1:6" ht="38.25" customHeight="1">
      <c r="A282" s="2"/>
      <c r="B282" s="15">
        <v>2020</v>
      </c>
      <c r="C282" s="11" t="s">
        <v>46</v>
      </c>
      <c r="D282" s="16" t="s">
        <v>319</v>
      </c>
      <c r="E282" s="17">
        <v>25584.5</v>
      </c>
      <c r="F282" s="15" t="s">
        <v>208</v>
      </c>
    </row>
    <row r="283" spans="1:6" ht="36.75" customHeight="1">
      <c r="A283" s="2"/>
      <c r="B283" s="15">
        <v>2020</v>
      </c>
      <c r="C283" s="11" t="s">
        <v>43</v>
      </c>
      <c r="D283" s="16" t="s">
        <v>319</v>
      </c>
      <c r="E283" s="17">
        <v>75902.3</v>
      </c>
      <c r="F283" s="15" t="s">
        <v>208</v>
      </c>
    </row>
    <row r="284" spans="1:6" ht="42" customHeight="1">
      <c r="A284" s="2"/>
      <c r="B284" s="15">
        <v>2020</v>
      </c>
      <c r="C284" s="11" t="s">
        <v>41</v>
      </c>
      <c r="D284" s="16" t="s">
        <v>319</v>
      </c>
      <c r="E284" s="17">
        <v>150010.9</v>
      </c>
      <c r="F284" s="15" t="s">
        <v>208</v>
      </c>
    </row>
    <row r="285" spans="1:6" ht="39.75" customHeight="1">
      <c r="A285" s="2"/>
      <c r="B285" s="15">
        <v>2020</v>
      </c>
      <c r="C285" s="11" t="s">
        <v>404</v>
      </c>
      <c r="D285" s="16" t="s">
        <v>319</v>
      </c>
      <c r="E285" s="17">
        <v>833.4</v>
      </c>
      <c r="F285" s="15" t="s">
        <v>208</v>
      </c>
    </row>
    <row r="286" spans="1:6" ht="38.25" customHeight="1">
      <c r="A286" s="2"/>
      <c r="B286" s="15">
        <v>2020</v>
      </c>
      <c r="C286" s="11" t="s">
        <v>33</v>
      </c>
      <c r="D286" s="16" t="s">
        <v>160</v>
      </c>
      <c r="E286" s="17">
        <v>2277.41</v>
      </c>
      <c r="F286" s="15" t="s">
        <v>405</v>
      </c>
    </row>
    <row r="287" spans="1:6" ht="38.25" customHeight="1">
      <c r="A287" s="2"/>
      <c r="B287" s="15">
        <v>2020</v>
      </c>
      <c r="C287" s="11" t="s">
        <v>32</v>
      </c>
      <c r="D287" s="16" t="s">
        <v>155</v>
      </c>
      <c r="E287" s="17">
        <v>2277.41</v>
      </c>
      <c r="F287" s="15" t="s">
        <v>405</v>
      </c>
    </row>
    <row r="288" spans="1:6" ht="42" customHeight="1">
      <c r="A288" s="2"/>
      <c r="B288" s="15">
        <v>2020</v>
      </c>
      <c r="C288" s="11" t="s">
        <v>36</v>
      </c>
      <c r="D288" s="16" t="s">
        <v>320</v>
      </c>
      <c r="E288" s="17">
        <v>37080</v>
      </c>
      <c r="F288" s="15" t="s">
        <v>208</v>
      </c>
    </row>
    <row r="289" spans="1:10" ht="21.75" customHeight="1">
      <c r="A289" s="2"/>
      <c r="B289" s="15">
        <v>2020</v>
      </c>
      <c r="C289" s="11" t="s">
        <v>316</v>
      </c>
      <c r="D289" s="16" t="s">
        <v>163</v>
      </c>
      <c r="E289" s="17">
        <v>651</v>
      </c>
      <c r="F289" s="15" t="s">
        <v>405</v>
      </c>
    </row>
    <row r="290" spans="1:10" ht="40.5" customHeight="1">
      <c r="A290" s="2"/>
      <c r="B290" s="15">
        <v>2020</v>
      </c>
      <c r="C290" s="11" t="s">
        <v>30</v>
      </c>
      <c r="D290" s="16" t="s">
        <v>31</v>
      </c>
      <c r="E290" s="17">
        <v>2277.41</v>
      </c>
      <c r="F290" s="15" t="s">
        <v>405</v>
      </c>
    </row>
    <row r="291" spans="1:10" ht="108" customHeight="1">
      <c r="A291" s="2"/>
      <c r="B291" s="15">
        <v>2020</v>
      </c>
      <c r="C291" s="11" t="s">
        <v>154</v>
      </c>
      <c r="D291" s="16" t="s">
        <v>321</v>
      </c>
      <c r="E291" s="17">
        <v>10900</v>
      </c>
      <c r="F291" s="15" t="s">
        <v>208</v>
      </c>
    </row>
    <row r="292" spans="1:10" ht="40.5" customHeight="1">
      <c r="A292" s="2"/>
      <c r="B292" s="15">
        <v>2020</v>
      </c>
      <c r="C292" s="11" t="s">
        <v>25</v>
      </c>
      <c r="D292" s="16" t="s">
        <v>319</v>
      </c>
      <c r="E292" s="17">
        <v>1091.8</v>
      </c>
      <c r="F292" s="15" t="s">
        <v>208</v>
      </c>
    </row>
    <row r="293" spans="1:10" ht="39" customHeight="1">
      <c r="A293" s="2"/>
      <c r="B293" s="15">
        <v>2020</v>
      </c>
      <c r="C293" s="11" t="s">
        <v>53</v>
      </c>
      <c r="D293" s="16" t="s">
        <v>319</v>
      </c>
      <c r="E293" s="17">
        <v>522</v>
      </c>
      <c r="F293" s="15" t="s">
        <v>208</v>
      </c>
    </row>
    <row r="294" spans="1:10" ht="40.5" customHeight="1">
      <c r="A294" s="2"/>
      <c r="B294" s="15">
        <v>2020</v>
      </c>
      <c r="C294" s="11" t="s">
        <v>47</v>
      </c>
      <c r="D294" s="16" t="s">
        <v>319</v>
      </c>
      <c r="E294" s="17">
        <v>3000</v>
      </c>
      <c r="F294" s="15" t="s">
        <v>208</v>
      </c>
    </row>
    <row r="295" spans="1:10" ht="38.25" customHeight="1">
      <c r="A295" s="2"/>
      <c r="B295" s="15">
        <v>2020</v>
      </c>
      <c r="C295" s="11" t="s">
        <v>46</v>
      </c>
      <c r="D295" s="16" t="s">
        <v>319</v>
      </c>
      <c r="E295" s="17">
        <v>2404.8000000000002</v>
      </c>
      <c r="F295" s="15" t="s">
        <v>208</v>
      </c>
    </row>
    <row r="296" spans="1:10" ht="39" customHeight="1">
      <c r="A296" s="2"/>
      <c r="B296" s="15">
        <v>2020</v>
      </c>
      <c r="C296" s="11" t="s">
        <v>49</v>
      </c>
      <c r="D296" s="16" t="s">
        <v>319</v>
      </c>
      <c r="E296" s="17">
        <v>66765.100000000006</v>
      </c>
      <c r="F296" s="15" t="s">
        <v>208</v>
      </c>
    </row>
    <row r="297" spans="1:10" ht="42" customHeight="1">
      <c r="A297" s="2"/>
      <c r="B297" s="15">
        <v>2020</v>
      </c>
      <c r="C297" s="11" t="s">
        <v>45</v>
      </c>
      <c r="D297" s="16" t="s">
        <v>319</v>
      </c>
      <c r="E297" s="17">
        <v>233</v>
      </c>
      <c r="F297" s="15" t="s">
        <v>208</v>
      </c>
    </row>
    <row r="298" spans="1:10" ht="42" customHeight="1">
      <c r="A298" s="2"/>
      <c r="B298" s="15">
        <v>2020</v>
      </c>
      <c r="C298" s="11" t="s">
        <v>164</v>
      </c>
      <c r="D298" s="16" t="s">
        <v>319</v>
      </c>
      <c r="E298" s="17">
        <v>308.89999999999998</v>
      </c>
      <c r="F298" s="15" t="s">
        <v>208</v>
      </c>
    </row>
    <row r="299" spans="1:10" ht="38.25" customHeight="1">
      <c r="A299" s="2"/>
      <c r="B299" s="15">
        <v>2020</v>
      </c>
      <c r="C299" s="11" t="s">
        <v>44</v>
      </c>
      <c r="D299" s="16" t="s">
        <v>319</v>
      </c>
      <c r="E299" s="17">
        <v>336.7</v>
      </c>
      <c r="F299" s="15" t="s">
        <v>208</v>
      </c>
    </row>
    <row r="300" spans="1:10" ht="42" customHeight="1">
      <c r="A300" s="2"/>
      <c r="B300" s="15">
        <v>2020</v>
      </c>
      <c r="C300" s="11" t="s">
        <v>41</v>
      </c>
      <c r="D300" s="16" t="s">
        <v>319</v>
      </c>
      <c r="E300" s="17">
        <v>1400.8</v>
      </c>
      <c r="F300" s="15" t="s">
        <v>208</v>
      </c>
    </row>
    <row r="301" spans="1:10" ht="39.75" customHeight="1">
      <c r="A301" s="2"/>
      <c r="B301" s="15">
        <v>2020</v>
      </c>
      <c r="C301" s="11" t="s">
        <v>322</v>
      </c>
      <c r="D301" s="16" t="s">
        <v>319</v>
      </c>
      <c r="E301" s="17">
        <v>23969.3</v>
      </c>
      <c r="F301" s="15" t="s">
        <v>208</v>
      </c>
    </row>
    <row r="302" spans="1:10" ht="74.25" customHeight="1">
      <c r="A302" s="2"/>
      <c r="B302" s="15">
        <v>2020</v>
      </c>
      <c r="C302" s="11" t="s">
        <v>91</v>
      </c>
      <c r="D302" s="16" t="s">
        <v>319</v>
      </c>
      <c r="E302" s="17">
        <v>36838.300000000003</v>
      </c>
      <c r="F302" s="15" t="s">
        <v>208</v>
      </c>
    </row>
    <row r="303" spans="1:10" ht="26.25" customHeight="1">
      <c r="A303" s="2"/>
      <c r="B303" s="15">
        <v>2020</v>
      </c>
      <c r="C303" s="11" t="s">
        <v>323</v>
      </c>
      <c r="D303" s="16" t="s">
        <v>161</v>
      </c>
      <c r="E303" s="17">
        <v>1688.7</v>
      </c>
      <c r="F303" s="15" t="s">
        <v>405</v>
      </c>
    </row>
    <row r="304" spans="1:10" ht="64.5" customHeight="1">
      <c r="A304" s="8"/>
      <c r="B304" s="8"/>
      <c r="G304" s="2"/>
      <c r="H304" s="2"/>
      <c r="I304" s="2"/>
      <c r="J304" s="2"/>
    </row>
    <row r="305" spans="1:10" ht="39.75" customHeight="1">
      <c r="A305" s="8"/>
      <c r="B305" s="8"/>
      <c r="G305" s="2"/>
      <c r="H305" s="2"/>
      <c r="I305" s="2"/>
      <c r="J305" s="2"/>
    </row>
    <row r="306" spans="1:10" ht="42.75" customHeight="1">
      <c r="A306" s="8"/>
      <c r="B306" s="8"/>
    </row>
    <row r="307" spans="1:10" ht="43.5" customHeight="1">
      <c r="A307" s="8"/>
      <c r="B307" s="8"/>
    </row>
    <row r="308" spans="1:10" ht="48" customHeight="1"/>
  </sheetData>
  <pageMargins left="0.27" right="0.34" top="0.75" bottom="0.75" header="0.3" footer="0.3"/>
  <pageSetup scale="5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</vt:lpstr>
      <vt:lpstr>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2021-09-13T09:59:19Z</dcterms:modified>
</cp:coreProperties>
</file>